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085" windowWidth="11340" windowHeight="6795" tabRatio="601" activeTab="1"/>
  </bookViews>
  <sheets>
    <sheet name="Výdaje" sheetId="1" r:id="rId1"/>
    <sheet name="Př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<sst xmlns="http://schemas.openxmlformats.org/spreadsheetml/2006/main" count="152" uniqueCount="128">
  <si>
    <t>Celkem</t>
  </si>
  <si>
    <t>Silnice</t>
  </si>
  <si>
    <t>Odvádění a čištění odpadních vod</t>
  </si>
  <si>
    <t>Knihovna</t>
  </si>
  <si>
    <t>Veřejné osvětlení</t>
  </si>
  <si>
    <t>Pohřebnictví</t>
  </si>
  <si>
    <t>Sběr a svoz komun. Odpadu</t>
  </si>
  <si>
    <t>Péče o vzhled obcí</t>
  </si>
  <si>
    <t>Členové obce zastupitelstva</t>
  </si>
  <si>
    <t>Základní školy</t>
  </si>
  <si>
    <t>Předškolní zařízení - MŠ</t>
  </si>
  <si>
    <t>Sběr a svoz nebezp. Odpadu</t>
  </si>
  <si>
    <t>Správa (obecní úřad)</t>
  </si>
  <si>
    <t>Záležitosti kultury KD</t>
  </si>
  <si>
    <r>
      <t>Tělovýchovná činnost (</t>
    </r>
    <r>
      <rPr>
        <b/>
        <sz val="8"/>
        <rFont val="Arial CE"/>
        <family val="2"/>
      </rPr>
      <t>hřiště)</t>
    </r>
  </si>
  <si>
    <t>Výdaje z finančních operací</t>
  </si>
  <si>
    <t>1. Daňové příjmy</t>
  </si>
  <si>
    <t xml:space="preserve">Daň z příjmů fyzických osob ze závislé činnosti </t>
  </si>
  <si>
    <t>Daň z příjmů právnických osob</t>
  </si>
  <si>
    <t>Daň z příjmů právnických osob za obce</t>
  </si>
  <si>
    <t>DPH    (daň z přidané hodnoty)</t>
  </si>
  <si>
    <t>Odvody za odnětí zem. půdy</t>
  </si>
  <si>
    <t>Poplatek za likvidaci komunálního odpadu</t>
  </si>
  <si>
    <t>Poplatek ze psů</t>
  </si>
  <si>
    <t>Správní poplatky</t>
  </si>
  <si>
    <t>Daň z nemovitostí</t>
  </si>
  <si>
    <t>2. Nedaňové příjmy</t>
  </si>
  <si>
    <t>Celkem nedaňové příjmy</t>
  </si>
  <si>
    <t>3. Kapitálové příjmy</t>
  </si>
  <si>
    <t>Příspěvek na inženýrské sítě - výstavba RD</t>
  </si>
  <si>
    <t>Celkem kapitálové příjmy</t>
  </si>
  <si>
    <t>4. Přijatá dotace</t>
  </si>
  <si>
    <t>Převody z rozpočtových účtů</t>
  </si>
  <si>
    <t>Celkem přijatá dotace</t>
  </si>
  <si>
    <t>Celkem příjmy</t>
  </si>
  <si>
    <t>5. Financování</t>
  </si>
  <si>
    <t>Celkem financování</t>
  </si>
  <si>
    <t xml:space="preserve">Daň z příjmů fyzických osob  </t>
  </si>
  <si>
    <t>Dlouhodobě přijaté půjčky</t>
  </si>
  <si>
    <t xml:space="preserve"> Rozpočtový výhled na roky 
Příjmy</t>
  </si>
  <si>
    <t xml:space="preserve">
 Rozpočtový výhled na rok 
VÝDAJE</t>
  </si>
  <si>
    <t>Splátka úvěru</t>
  </si>
  <si>
    <t>Výstavba inž. sítí</t>
  </si>
  <si>
    <t>Ostatní činnost j.n - rezerva</t>
  </si>
  <si>
    <t>Převod vl. Účtu</t>
  </si>
  <si>
    <t>Vodní díla</t>
  </si>
  <si>
    <t>Inv. Přijaté dotace od krajů</t>
  </si>
  <si>
    <t>Refundace DPH</t>
  </si>
  <si>
    <t>§</t>
  </si>
  <si>
    <t>Pol.</t>
  </si>
  <si>
    <t xml:space="preserve">Neinvestiční přijaté dotace ze SR  </t>
  </si>
  <si>
    <t>Pitná voda</t>
  </si>
  <si>
    <t>Změna stavu krátkod. Účtu</t>
  </si>
  <si>
    <t xml:space="preserve">Daň z příjmů fyzických osob ze sam. vydělečné činnosti </t>
  </si>
  <si>
    <t xml:space="preserve">Počet obyvatel </t>
  </si>
  <si>
    <t>Zájmová činnost a rekreace</t>
  </si>
  <si>
    <t>Pečovatelská služba</t>
  </si>
  <si>
    <t>Rozhlas</t>
  </si>
  <si>
    <t>Neinv. Přijaté dotace ze SR</t>
  </si>
  <si>
    <t>Neinvestiční dotace ze NF</t>
  </si>
  <si>
    <t>Inv. dotace z NF</t>
  </si>
  <si>
    <t>Inv. Dotace z SR</t>
  </si>
  <si>
    <t>2005-Plán</t>
  </si>
  <si>
    <t>2005-Sk.</t>
  </si>
  <si>
    <t>2006- Plán</t>
  </si>
  <si>
    <t>2006- Sk.</t>
  </si>
  <si>
    <t>Kulturní dům</t>
  </si>
  <si>
    <t>Inženýrské sítě</t>
  </si>
  <si>
    <t>Hřiště</t>
  </si>
  <si>
    <t>Veř. osvětlení</t>
  </si>
  <si>
    <t>Hroby</t>
  </si>
  <si>
    <t>Komunální odpad</t>
  </si>
  <si>
    <t>Správa</t>
  </si>
  <si>
    <t>Fin. operace</t>
  </si>
  <si>
    <t>2007-Plán</t>
  </si>
  <si>
    <t>2007-Sk.</t>
  </si>
  <si>
    <t>2008- Plán</t>
  </si>
  <si>
    <t>2008- Sk.</t>
  </si>
  <si>
    <t>2006-Skutečnost</t>
  </si>
  <si>
    <t>2007-Skutečnost</t>
  </si>
  <si>
    <t>Chodníky</t>
  </si>
  <si>
    <t>Obnova hodnot kul. Památek</t>
  </si>
  <si>
    <t>Využití volného času dětí a mládeže</t>
  </si>
  <si>
    <t>Ekokom</t>
  </si>
  <si>
    <t>2005- skutečnost</t>
  </si>
  <si>
    <t>Ostatní zal. ochrany památek</t>
  </si>
  <si>
    <t>Územní plánování</t>
  </si>
  <si>
    <t>Sběr a svoz ost. Odpadů</t>
  </si>
  <si>
    <t>Volby</t>
  </si>
  <si>
    <t>2009- Sk.</t>
  </si>
  <si>
    <t>NInv. Přij. dotace ze SR</t>
  </si>
  <si>
    <t>2010- Sk.</t>
  </si>
  <si>
    <t>2009-Plán</t>
  </si>
  <si>
    <t>2010-Plán</t>
  </si>
  <si>
    <t>Kanalizace (stočné)</t>
  </si>
  <si>
    <t>Pozemky (pronájem)</t>
  </si>
  <si>
    <t>2011 Plán</t>
  </si>
  <si>
    <t>2011 Sk.</t>
  </si>
  <si>
    <t>2012 Plán</t>
  </si>
  <si>
    <t>2012 Sk.</t>
  </si>
  <si>
    <t>2013 Plán</t>
  </si>
  <si>
    <t>2013 Sk.</t>
  </si>
  <si>
    <t>2014 Plán</t>
  </si>
  <si>
    <t>2014 Sk.</t>
  </si>
  <si>
    <t>2015 Plán</t>
  </si>
  <si>
    <t>2015 Sk.</t>
  </si>
  <si>
    <t>2016 Plán</t>
  </si>
  <si>
    <t>2016 Sk.</t>
  </si>
  <si>
    <t>2017 Plán</t>
  </si>
  <si>
    <t>2017 Sk.</t>
  </si>
  <si>
    <t>2018 Plán</t>
  </si>
  <si>
    <t>2018 Sk.</t>
  </si>
  <si>
    <t>2019 Plán</t>
  </si>
  <si>
    <t>2019 Sk.</t>
  </si>
  <si>
    <t>2020 Plán</t>
  </si>
  <si>
    <t>2020 Sk.</t>
  </si>
  <si>
    <t>2010 Sk.</t>
  </si>
  <si>
    <t>2010 Plán</t>
  </si>
  <si>
    <t>2008 skutečnost</t>
  </si>
  <si>
    <t>2009 skutečnost</t>
  </si>
  <si>
    <t>Bio odpad</t>
  </si>
  <si>
    <t>Odvod loterií</t>
  </si>
  <si>
    <t>Požární ochrana</t>
  </si>
  <si>
    <t>Pojištění</t>
  </si>
  <si>
    <t>Ost.soc. péče</t>
  </si>
  <si>
    <t>Cyklostezka</t>
  </si>
  <si>
    <t>Investiční přijaté dotace od krajů</t>
  </si>
  <si>
    <t>Ost. Fin. operace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</si>
</sst>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58"/>
      <name val="Arial CE"/>
      <family val="2"/>
    </font>
    <font>
      <b/>
      <sz val="12"/>
      <color indexed="58"/>
      <name val="Arial CE"/>
      <family val="2"/>
    </font>
    <font>
      <sz val="9"/>
      <color indexed="58"/>
      <name val="Arial CE"/>
      <family val="2"/>
    </font>
    <font>
      <b/>
      <sz val="11"/>
      <color indexed="58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textRotation="90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 textRotation="90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0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0" fontId="10" fillId="33" borderId="10" xfId="0" applyNumberFormat="1" applyFont="1" applyFill="1" applyBorder="1" applyAlignment="1">
      <alignment horizontal="center" textRotation="90"/>
    </xf>
    <xf numFmtId="0" fontId="9" fillId="34" borderId="10" xfId="0" applyNumberFormat="1" applyFont="1" applyFill="1" applyBorder="1" applyAlignment="1">
      <alignment horizontal="center" textRotation="90"/>
    </xf>
    <xf numFmtId="0" fontId="9" fillId="33" borderId="10" xfId="0" applyNumberFormat="1" applyFont="1" applyFill="1" applyBorder="1" applyAlignment="1">
      <alignment horizontal="center" textRotation="90"/>
    </xf>
    <xf numFmtId="0" fontId="6" fillId="33" borderId="0" xfId="0" applyFont="1" applyFill="1" applyAlignment="1">
      <alignment horizontal="right"/>
    </xf>
    <xf numFmtId="0" fontId="9" fillId="34" borderId="10" xfId="0" applyFont="1" applyFill="1" applyBorder="1" applyAlignment="1">
      <alignment horizontal="center" textRotation="90"/>
    </xf>
    <xf numFmtId="0" fontId="6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34" borderId="10" xfId="0" applyNumberFormat="1" applyFont="1" applyFill="1" applyBorder="1" applyAlignment="1">
      <alignment horizontal="center" textRotation="90"/>
    </xf>
    <xf numFmtId="0" fontId="9" fillId="33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10" fontId="0" fillId="34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0" fontId="0" fillId="33" borderId="0" xfId="0" applyNumberForma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textRotation="90" wrapText="1"/>
    </xf>
    <xf numFmtId="0" fontId="0" fillId="34" borderId="10" xfId="0" applyFont="1" applyFill="1" applyBorder="1" applyAlignment="1">
      <alignment/>
    </xf>
    <xf numFmtId="0" fontId="3" fillId="36" borderId="10" xfId="0" applyFont="1" applyFill="1" applyBorder="1" applyAlignment="1">
      <alignment horizontal="right" textRotation="90" wrapText="1"/>
    </xf>
    <xf numFmtId="0" fontId="3" fillId="36" borderId="10" xfId="0" applyFont="1" applyFill="1" applyBorder="1" applyAlignment="1">
      <alignment textRotation="90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textRotation="90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 horizontal="center"/>
    </xf>
    <xf numFmtId="3" fontId="3" fillId="37" borderId="1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7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37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textRotation="90"/>
    </xf>
    <xf numFmtId="0" fontId="0" fillId="38" borderId="10" xfId="0" applyFill="1" applyBorder="1" applyAlignment="1">
      <alignment/>
    </xf>
    <xf numFmtId="10" fontId="0" fillId="39" borderId="0" xfId="0" applyNumberFormat="1" applyFill="1" applyAlignment="1">
      <alignment/>
    </xf>
    <xf numFmtId="10" fontId="0" fillId="39" borderId="0" xfId="0" applyNumberFormat="1" applyFill="1" applyAlignment="1">
      <alignment/>
    </xf>
    <xf numFmtId="0" fontId="1" fillId="39" borderId="10" xfId="0" applyFont="1" applyFill="1" applyBorder="1" applyAlignment="1">
      <alignment/>
    </xf>
    <xf numFmtId="0" fontId="3" fillId="38" borderId="10" xfId="0" applyFont="1" applyFill="1" applyBorder="1" applyAlignment="1">
      <alignment horizontal="right" textRotation="90" wrapText="1"/>
    </xf>
    <xf numFmtId="0" fontId="0" fillId="40" borderId="10" xfId="0" applyFill="1" applyBorder="1" applyAlignment="1">
      <alignment/>
    </xf>
    <xf numFmtId="0" fontId="3" fillId="40" borderId="10" xfId="0" applyFont="1" applyFill="1" applyBorder="1" applyAlignment="1">
      <alignment horizontal="right" textRotation="90" wrapText="1"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 textRotation="90" wrapText="1"/>
    </xf>
    <xf numFmtId="0" fontId="9" fillId="38" borderId="10" xfId="0" applyFont="1" applyFill="1" applyBorder="1" applyAlignment="1">
      <alignment horizontal="center" textRotation="90"/>
    </xf>
    <xf numFmtId="0" fontId="6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40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 textRotation="90"/>
    </xf>
    <xf numFmtId="0" fontId="8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13" fillId="13" borderId="10" xfId="0" applyFont="1" applyFill="1" applyBorder="1" applyAlignment="1">
      <alignment horizontal="center"/>
    </xf>
    <xf numFmtId="3" fontId="3" fillId="13" borderId="10" xfId="0" applyNumberFormat="1" applyFont="1" applyFill="1" applyBorder="1" applyAlignment="1">
      <alignment horizontal="center"/>
    </xf>
    <xf numFmtId="3" fontId="3" fillId="13" borderId="11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0" fontId="7" fillId="13" borderId="10" xfId="0" applyFont="1" applyFill="1" applyBorder="1" applyAlignment="1">
      <alignment horizontal="center" wrapText="1"/>
    </xf>
    <xf numFmtId="0" fontId="7" fillId="13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B37" sqref="AB37"/>
    </sheetView>
  </sheetViews>
  <sheetFormatPr defaultColWidth="9.00390625" defaultRowHeight="12.75"/>
  <cols>
    <col min="2" max="2" width="34.75390625" style="1" customWidth="1"/>
    <col min="3" max="3" width="6.25390625" style="0" customWidth="1"/>
    <col min="4" max="4" width="6.375" style="0" customWidth="1"/>
    <col min="5" max="5" width="7.375" style="0" customWidth="1"/>
    <col min="6" max="6" width="5.75390625" style="0" customWidth="1"/>
    <col min="7" max="7" width="7.625" style="0" customWidth="1"/>
    <col min="8" max="8" width="6.625" style="0" customWidth="1"/>
    <col min="9" max="10" width="7.625" style="0" customWidth="1"/>
    <col min="11" max="12" width="7.125" style="0" customWidth="1"/>
    <col min="13" max="14" width="7.875" style="0" customWidth="1"/>
    <col min="15" max="16" width="6.25390625" style="0" customWidth="1"/>
    <col min="17" max="18" width="6.375" style="0" customWidth="1"/>
    <col min="19" max="20" width="6.125" style="0" customWidth="1"/>
    <col min="21" max="22" width="6.375" style="0" customWidth="1"/>
    <col min="23" max="24" width="6.25390625" style="0" customWidth="1"/>
  </cols>
  <sheetData>
    <row r="1" spans="1:34" s="7" customFormat="1" ht="64.5" customHeight="1">
      <c r="A1" s="18"/>
      <c r="B1" s="10" t="s">
        <v>40</v>
      </c>
      <c r="C1" s="102">
        <v>2005</v>
      </c>
      <c r="D1" s="44" t="s">
        <v>84</v>
      </c>
      <c r="E1" s="102">
        <v>2006</v>
      </c>
      <c r="F1" s="44" t="s">
        <v>78</v>
      </c>
      <c r="G1" s="102">
        <v>2007</v>
      </c>
      <c r="H1" s="46" t="s">
        <v>79</v>
      </c>
      <c r="I1" s="102">
        <v>2008</v>
      </c>
      <c r="J1" s="47" t="s">
        <v>118</v>
      </c>
      <c r="K1" s="102">
        <v>2009</v>
      </c>
      <c r="L1" s="47" t="s">
        <v>119</v>
      </c>
      <c r="M1" s="102" t="s">
        <v>117</v>
      </c>
      <c r="N1" s="98" t="s">
        <v>116</v>
      </c>
      <c r="O1" s="96" t="s">
        <v>96</v>
      </c>
      <c r="P1" s="98" t="s">
        <v>97</v>
      </c>
      <c r="Q1" s="96" t="s">
        <v>98</v>
      </c>
      <c r="R1" s="98" t="s">
        <v>99</v>
      </c>
      <c r="S1" s="96" t="s">
        <v>100</v>
      </c>
      <c r="T1" s="98" t="s">
        <v>101</v>
      </c>
      <c r="U1" s="96" t="s">
        <v>102</v>
      </c>
      <c r="V1" s="98" t="s">
        <v>103</v>
      </c>
      <c r="W1" s="96" t="s">
        <v>104</v>
      </c>
      <c r="X1" s="98" t="s">
        <v>105</v>
      </c>
      <c r="Y1" s="96" t="s">
        <v>106</v>
      </c>
      <c r="Z1" s="98" t="s">
        <v>107</v>
      </c>
      <c r="AA1" s="96" t="s">
        <v>108</v>
      </c>
      <c r="AB1" s="98" t="s">
        <v>109</v>
      </c>
      <c r="AC1" s="96" t="s">
        <v>110</v>
      </c>
      <c r="AD1" s="98" t="s">
        <v>111</v>
      </c>
      <c r="AE1" s="96" t="s">
        <v>112</v>
      </c>
      <c r="AF1" s="98" t="s">
        <v>113</v>
      </c>
      <c r="AG1" s="96" t="s">
        <v>114</v>
      </c>
      <c r="AH1" s="98" t="s">
        <v>115</v>
      </c>
    </row>
    <row r="2" spans="1:34" ht="13.5" customHeight="1">
      <c r="A2" s="19">
        <v>2212</v>
      </c>
      <c r="B2" s="20" t="s">
        <v>1</v>
      </c>
      <c r="C2" s="38">
        <v>5878</v>
      </c>
      <c r="D2" s="40">
        <v>5878</v>
      </c>
      <c r="E2" s="38"/>
      <c r="F2" s="40">
        <v>5804</v>
      </c>
      <c r="G2" s="38">
        <v>0</v>
      </c>
      <c r="H2" s="40">
        <v>67</v>
      </c>
      <c r="I2" s="38">
        <v>0</v>
      </c>
      <c r="J2" s="48">
        <v>1905</v>
      </c>
      <c r="K2" s="38"/>
      <c r="L2" s="49">
        <v>665</v>
      </c>
      <c r="M2" s="38">
        <v>0</v>
      </c>
      <c r="N2" s="97">
        <v>167</v>
      </c>
      <c r="O2" s="92"/>
      <c r="P2" s="97">
        <v>198</v>
      </c>
      <c r="Q2" s="92">
        <v>200</v>
      </c>
      <c r="R2" s="97">
        <v>47</v>
      </c>
      <c r="S2" s="92">
        <v>200</v>
      </c>
      <c r="T2" s="97">
        <v>344</v>
      </c>
      <c r="U2" s="92">
        <v>400</v>
      </c>
      <c r="V2" s="97">
        <v>1357</v>
      </c>
      <c r="W2" s="92">
        <v>200</v>
      </c>
      <c r="X2" s="97">
        <v>292</v>
      </c>
      <c r="Y2" s="92"/>
      <c r="Z2" s="97">
        <v>0</v>
      </c>
      <c r="AA2" s="92">
        <v>300</v>
      </c>
      <c r="AB2" s="97"/>
      <c r="AC2" s="92"/>
      <c r="AD2" s="97"/>
      <c r="AE2" s="92"/>
      <c r="AF2" s="97"/>
      <c r="AG2" s="92">
        <v>200</v>
      </c>
      <c r="AH2" s="97"/>
    </row>
    <row r="3" spans="1:34" ht="13.5" customHeight="1">
      <c r="A3" s="19">
        <v>2219</v>
      </c>
      <c r="B3" s="20" t="s">
        <v>80</v>
      </c>
      <c r="C3" s="38"/>
      <c r="D3" s="40"/>
      <c r="E3" s="38"/>
      <c r="F3" s="97"/>
      <c r="G3" s="38"/>
      <c r="H3" s="40">
        <v>346</v>
      </c>
      <c r="I3" s="38"/>
      <c r="J3" s="48"/>
      <c r="K3" s="38"/>
      <c r="L3" s="49">
        <v>88</v>
      </c>
      <c r="M3" s="38"/>
      <c r="N3" s="97">
        <v>1085</v>
      </c>
      <c r="O3" s="92"/>
      <c r="P3" s="97">
        <v>483</v>
      </c>
      <c r="Q3" s="92"/>
      <c r="R3" s="97">
        <v>0</v>
      </c>
      <c r="S3" s="92"/>
      <c r="T3" s="97">
        <v>1368</v>
      </c>
      <c r="U3" s="92"/>
      <c r="V3" s="97">
        <v>1090</v>
      </c>
      <c r="W3" s="92">
        <v>650</v>
      </c>
      <c r="X3" s="97">
        <v>111</v>
      </c>
      <c r="Y3" s="92"/>
      <c r="Z3" s="97">
        <v>499</v>
      </c>
      <c r="AA3" s="92">
        <v>500</v>
      </c>
      <c r="AB3" s="97"/>
      <c r="AC3" s="92"/>
      <c r="AD3" s="97"/>
      <c r="AE3" s="92"/>
      <c r="AF3" s="97"/>
      <c r="AG3" s="92"/>
      <c r="AH3" s="97"/>
    </row>
    <row r="4" spans="1:34" ht="13.5" customHeight="1">
      <c r="A4" s="19">
        <v>2310</v>
      </c>
      <c r="B4" s="20" t="s">
        <v>51</v>
      </c>
      <c r="C4" s="38"/>
      <c r="D4" s="40">
        <v>0</v>
      </c>
      <c r="E4" s="38"/>
      <c r="F4" s="40"/>
      <c r="G4" s="38"/>
      <c r="H4" s="40">
        <v>3</v>
      </c>
      <c r="I4" s="38"/>
      <c r="J4" s="48"/>
      <c r="K4" s="38"/>
      <c r="L4" s="49"/>
      <c r="M4" s="38"/>
      <c r="N4" s="97">
        <v>0</v>
      </c>
      <c r="O4" s="92"/>
      <c r="P4" s="97">
        <v>0</v>
      </c>
      <c r="Q4" s="92"/>
      <c r="R4" s="97">
        <v>0</v>
      </c>
      <c r="S4" s="92"/>
      <c r="T4" s="97">
        <v>0</v>
      </c>
      <c r="U4" s="92"/>
      <c r="V4" s="97">
        <v>0</v>
      </c>
      <c r="W4" s="92">
        <v>800</v>
      </c>
      <c r="X4" s="97">
        <v>558</v>
      </c>
      <c r="Y4" s="92"/>
      <c r="Z4" s="97">
        <v>0</v>
      </c>
      <c r="AA4" s="92"/>
      <c r="AB4" s="97"/>
      <c r="AC4" s="92"/>
      <c r="AD4" s="97"/>
      <c r="AE4" s="92"/>
      <c r="AF4" s="97"/>
      <c r="AG4" s="92">
        <v>3000</v>
      </c>
      <c r="AH4" s="97"/>
    </row>
    <row r="5" spans="1:34" ht="13.5" customHeight="1">
      <c r="A5" s="19">
        <v>2341</v>
      </c>
      <c r="B5" s="20" t="s">
        <v>45</v>
      </c>
      <c r="C5" s="38"/>
      <c r="D5" s="40">
        <v>0</v>
      </c>
      <c r="E5" s="38"/>
      <c r="F5" s="40"/>
      <c r="G5" s="38"/>
      <c r="H5" s="40">
        <v>32</v>
      </c>
      <c r="I5" s="38"/>
      <c r="J5" s="48"/>
      <c r="K5" s="38"/>
      <c r="L5" s="49"/>
      <c r="M5" s="38"/>
      <c r="N5" s="97">
        <v>83</v>
      </c>
      <c r="O5" s="92"/>
      <c r="P5" s="97">
        <v>0</v>
      </c>
      <c r="Q5" s="92"/>
      <c r="R5" s="97">
        <v>60</v>
      </c>
      <c r="S5" s="92"/>
      <c r="T5" s="97">
        <v>675</v>
      </c>
      <c r="U5" s="92"/>
      <c r="V5" s="97">
        <v>0</v>
      </c>
      <c r="W5" s="92">
        <v>100</v>
      </c>
      <c r="X5" s="97">
        <v>13</v>
      </c>
      <c r="Y5" s="92">
        <v>100</v>
      </c>
      <c r="Z5" s="97">
        <v>1</v>
      </c>
      <c r="AA5" s="92">
        <v>100</v>
      </c>
      <c r="AB5" s="97"/>
      <c r="AC5" s="92">
        <v>100</v>
      </c>
      <c r="AD5" s="97"/>
      <c r="AE5" s="92">
        <v>100</v>
      </c>
      <c r="AF5" s="97"/>
      <c r="AG5" s="92">
        <v>100</v>
      </c>
      <c r="AH5" s="97"/>
    </row>
    <row r="6" spans="1:34" ht="12.75">
      <c r="A6" s="19">
        <v>2321</v>
      </c>
      <c r="B6" s="20" t="s">
        <v>2</v>
      </c>
      <c r="C6" s="38">
        <v>424</v>
      </c>
      <c r="D6" s="40">
        <v>574</v>
      </c>
      <c r="E6" s="38">
        <v>352</v>
      </c>
      <c r="F6" s="40">
        <v>362</v>
      </c>
      <c r="G6" s="38">
        <v>376</v>
      </c>
      <c r="H6" s="40">
        <v>426</v>
      </c>
      <c r="I6" s="38">
        <v>400</v>
      </c>
      <c r="J6" s="48">
        <v>469</v>
      </c>
      <c r="K6" s="38">
        <v>416</v>
      </c>
      <c r="L6" s="49">
        <v>448</v>
      </c>
      <c r="M6" s="38">
        <v>468</v>
      </c>
      <c r="N6" s="97">
        <v>580</v>
      </c>
      <c r="O6" s="92">
        <v>432</v>
      </c>
      <c r="P6" s="97">
        <v>700</v>
      </c>
      <c r="Q6" s="92">
        <v>480</v>
      </c>
      <c r="R6" s="97">
        <v>719</v>
      </c>
      <c r="S6" s="92">
        <v>496</v>
      </c>
      <c r="T6" s="97">
        <v>672</v>
      </c>
      <c r="U6" s="92">
        <v>520</v>
      </c>
      <c r="V6" s="97">
        <v>683</v>
      </c>
      <c r="W6" s="92">
        <v>810</v>
      </c>
      <c r="X6" s="97">
        <v>775</v>
      </c>
      <c r="Y6" s="92">
        <v>830</v>
      </c>
      <c r="Z6" s="97">
        <v>777</v>
      </c>
      <c r="AA6" s="92">
        <v>850</v>
      </c>
      <c r="AB6" s="97"/>
      <c r="AC6" s="92">
        <v>850</v>
      </c>
      <c r="AD6" s="97"/>
      <c r="AE6" s="92">
        <v>900</v>
      </c>
      <c r="AF6" s="97"/>
      <c r="AG6" s="92">
        <v>900</v>
      </c>
      <c r="AH6" s="97"/>
    </row>
    <row r="7" spans="1:34" ht="12.75">
      <c r="A7" s="19">
        <v>3111</v>
      </c>
      <c r="B7" s="20" t="s">
        <v>10</v>
      </c>
      <c r="C7" s="38">
        <v>300</v>
      </c>
      <c r="D7" s="40">
        <v>330</v>
      </c>
      <c r="E7" s="38">
        <v>280</v>
      </c>
      <c r="F7" s="40">
        <v>282</v>
      </c>
      <c r="G7" s="38">
        <v>290</v>
      </c>
      <c r="H7" s="40">
        <v>268</v>
      </c>
      <c r="I7" s="38">
        <v>300</v>
      </c>
      <c r="J7" s="48">
        <v>457</v>
      </c>
      <c r="K7" s="38">
        <v>300</v>
      </c>
      <c r="L7" s="49">
        <v>261</v>
      </c>
      <c r="M7" s="38">
        <v>300</v>
      </c>
      <c r="N7" s="97">
        <v>280</v>
      </c>
      <c r="O7" s="92">
        <v>310</v>
      </c>
      <c r="P7" s="97">
        <v>370</v>
      </c>
      <c r="Q7" s="92">
        <v>320</v>
      </c>
      <c r="R7" s="97">
        <v>300</v>
      </c>
      <c r="S7" s="92">
        <v>320</v>
      </c>
      <c r="T7" s="97">
        <v>300</v>
      </c>
      <c r="U7" s="92">
        <v>320</v>
      </c>
      <c r="V7" s="97">
        <v>340</v>
      </c>
      <c r="W7" s="92">
        <v>420</v>
      </c>
      <c r="X7" s="97">
        <v>420</v>
      </c>
      <c r="Y7" s="92">
        <v>420</v>
      </c>
      <c r="Z7" s="97">
        <v>829</v>
      </c>
      <c r="AA7" s="92">
        <v>450</v>
      </c>
      <c r="AB7" s="97"/>
      <c r="AC7" s="92">
        <v>450</v>
      </c>
      <c r="AD7" s="97"/>
      <c r="AE7" s="92">
        <v>450</v>
      </c>
      <c r="AF7" s="97"/>
      <c r="AG7" s="92">
        <v>480</v>
      </c>
      <c r="AH7" s="97"/>
    </row>
    <row r="8" spans="1:34" ht="12.75">
      <c r="A8" s="19">
        <v>3113</v>
      </c>
      <c r="B8" s="20" t="s">
        <v>9</v>
      </c>
      <c r="C8" s="38">
        <v>150</v>
      </c>
      <c r="D8" s="40">
        <v>41</v>
      </c>
      <c r="E8" s="38">
        <v>140</v>
      </c>
      <c r="F8" s="40">
        <v>48</v>
      </c>
      <c r="G8" s="38">
        <v>200</v>
      </c>
      <c r="H8" s="40">
        <v>274</v>
      </c>
      <c r="I8" s="38">
        <v>210</v>
      </c>
      <c r="J8" s="48">
        <v>174</v>
      </c>
      <c r="K8" s="38">
        <v>220</v>
      </c>
      <c r="L8" s="49">
        <v>239</v>
      </c>
      <c r="M8" s="38">
        <v>220</v>
      </c>
      <c r="N8" s="97">
        <v>669</v>
      </c>
      <c r="O8" s="92">
        <v>237</v>
      </c>
      <c r="P8" s="97">
        <v>593</v>
      </c>
      <c r="Q8" s="92">
        <v>240</v>
      </c>
      <c r="R8" s="97">
        <v>524</v>
      </c>
      <c r="S8" s="92">
        <v>240</v>
      </c>
      <c r="T8" s="97">
        <v>404</v>
      </c>
      <c r="U8" s="92">
        <v>250</v>
      </c>
      <c r="V8" s="97">
        <v>0</v>
      </c>
      <c r="W8" s="92">
        <v>0</v>
      </c>
      <c r="X8" s="97">
        <v>0</v>
      </c>
      <c r="Y8" s="92">
        <v>0</v>
      </c>
      <c r="Z8" s="97">
        <v>0</v>
      </c>
      <c r="AA8" s="92">
        <v>0</v>
      </c>
      <c r="AB8" s="97"/>
      <c r="AC8" s="92">
        <v>0</v>
      </c>
      <c r="AD8" s="97"/>
      <c r="AE8" s="92">
        <v>0</v>
      </c>
      <c r="AF8" s="97"/>
      <c r="AG8" s="92">
        <v>0</v>
      </c>
      <c r="AH8" s="97"/>
    </row>
    <row r="9" spans="1:34" ht="12.75">
      <c r="A9" s="19">
        <v>3314</v>
      </c>
      <c r="B9" s="20" t="s">
        <v>3</v>
      </c>
      <c r="C9" s="38">
        <v>20</v>
      </c>
      <c r="D9" s="40">
        <v>320</v>
      </c>
      <c r="E9" s="38">
        <v>35</v>
      </c>
      <c r="F9" s="40">
        <v>78</v>
      </c>
      <c r="G9" s="38">
        <v>35</v>
      </c>
      <c r="H9" s="40">
        <v>39</v>
      </c>
      <c r="I9" s="38">
        <v>35</v>
      </c>
      <c r="J9" s="48">
        <v>73</v>
      </c>
      <c r="K9" s="38">
        <v>35</v>
      </c>
      <c r="L9" s="49">
        <v>83</v>
      </c>
      <c r="M9" s="38">
        <v>35</v>
      </c>
      <c r="N9" s="97">
        <v>86</v>
      </c>
      <c r="O9" s="92">
        <v>40</v>
      </c>
      <c r="P9" s="97">
        <v>79</v>
      </c>
      <c r="Q9" s="92">
        <v>40</v>
      </c>
      <c r="R9" s="97">
        <v>72</v>
      </c>
      <c r="S9" s="92">
        <v>40</v>
      </c>
      <c r="T9" s="97">
        <v>80</v>
      </c>
      <c r="U9" s="92">
        <v>50</v>
      </c>
      <c r="V9" s="97">
        <v>142</v>
      </c>
      <c r="W9" s="92">
        <v>95</v>
      </c>
      <c r="X9" s="97">
        <v>76</v>
      </c>
      <c r="Y9" s="92">
        <v>50</v>
      </c>
      <c r="Z9" s="97">
        <v>77</v>
      </c>
      <c r="AA9" s="92">
        <v>60</v>
      </c>
      <c r="AB9" s="97"/>
      <c r="AC9" s="92">
        <v>60</v>
      </c>
      <c r="AD9" s="97"/>
      <c r="AE9" s="92">
        <v>70</v>
      </c>
      <c r="AF9" s="97"/>
      <c r="AG9" s="92">
        <v>70</v>
      </c>
      <c r="AH9" s="97"/>
    </row>
    <row r="10" spans="1:34" ht="12.75">
      <c r="A10" s="19">
        <v>3326</v>
      </c>
      <c r="B10" s="20" t="s">
        <v>81</v>
      </c>
      <c r="C10" s="38"/>
      <c r="D10" s="40"/>
      <c r="E10" s="38"/>
      <c r="F10" s="40">
        <v>21</v>
      </c>
      <c r="G10" s="38"/>
      <c r="H10" s="40"/>
      <c r="I10" s="38"/>
      <c r="J10" s="48"/>
      <c r="K10" s="38"/>
      <c r="L10" s="49"/>
      <c r="M10" s="38"/>
      <c r="N10" s="97">
        <v>4</v>
      </c>
      <c r="O10" s="92"/>
      <c r="P10" s="97">
        <v>0</v>
      </c>
      <c r="Q10" s="92"/>
      <c r="R10" s="97">
        <v>0</v>
      </c>
      <c r="S10" s="92"/>
      <c r="T10" s="97">
        <v>0</v>
      </c>
      <c r="U10" s="92"/>
      <c r="V10" s="97">
        <v>0</v>
      </c>
      <c r="W10" s="92"/>
      <c r="X10" s="97">
        <v>0</v>
      </c>
      <c r="Y10" s="92"/>
      <c r="Z10" s="97">
        <v>0</v>
      </c>
      <c r="AA10" s="92"/>
      <c r="AB10" s="97"/>
      <c r="AC10" s="92"/>
      <c r="AD10" s="97"/>
      <c r="AE10" s="92"/>
      <c r="AF10" s="97"/>
      <c r="AG10" s="92"/>
      <c r="AH10" s="97"/>
    </row>
    <row r="11" spans="1:34" ht="13.5" customHeight="1">
      <c r="A11" s="19">
        <v>3319</v>
      </c>
      <c r="B11" s="20" t="s">
        <v>13</v>
      </c>
      <c r="C11" s="38">
        <v>120</v>
      </c>
      <c r="D11" s="40">
        <v>105</v>
      </c>
      <c r="E11" s="38">
        <v>90</v>
      </c>
      <c r="F11" s="40">
        <v>166</v>
      </c>
      <c r="G11" s="38">
        <v>100</v>
      </c>
      <c r="H11" s="40">
        <v>895</v>
      </c>
      <c r="I11" s="38">
        <v>100</v>
      </c>
      <c r="J11" s="48">
        <v>236</v>
      </c>
      <c r="K11" s="38">
        <v>100</v>
      </c>
      <c r="L11" s="49">
        <v>217</v>
      </c>
      <c r="M11" s="38">
        <v>100</v>
      </c>
      <c r="N11" s="97">
        <v>358</v>
      </c>
      <c r="O11" s="92">
        <v>130</v>
      </c>
      <c r="P11" s="97">
        <v>252</v>
      </c>
      <c r="Q11" s="92">
        <v>110</v>
      </c>
      <c r="R11" s="97">
        <v>263</v>
      </c>
      <c r="S11" s="92">
        <v>110</v>
      </c>
      <c r="T11" s="97">
        <v>228</v>
      </c>
      <c r="U11" s="92">
        <v>300</v>
      </c>
      <c r="V11" s="97">
        <v>228</v>
      </c>
      <c r="W11" s="92">
        <v>1057</v>
      </c>
      <c r="X11" s="97">
        <v>6753</v>
      </c>
      <c r="Y11" s="92">
        <v>500</v>
      </c>
      <c r="Z11" s="97">
        <v>3011</v>
      </c>
      <c r="AA11" s="92">
        <v>500</v>
      </c>
      <c r="AB11" s="97"/>
      <c r="AC11" s="92">
        <v>520</v>
      </c>
      <c r="AD11" s="97"/>
      <c r="AE11" s="92">
        <v>520</v>
      </c>
      <c r="AF11" s="97"/>
      <c r="AG11" s="92">
        <v>530</v>
      </c>
      <c r="AH11" s="97"/>
    </row>
    <row r="12" spans="1:34" ht="13.5" customHeight="1">
      <c r="A12" s="19">
        <v>3341</v>
      </c>
      <c r="B12" s="20" t="s">
        <v>57</v>
      </c>
      <c r="C12" s="38">
        <v>1</v>
      </c>
      <c r="D12" s="40">
        <v>1</v>
      </c>
      <c r="E12" s="38"/>
      <c r="F12" s="40">
        <v>12</v>
      </c>
      <c r="G12" s="38"/>
      <c r="H12" s="40">
        <v>1</v>
      </c>
      <c r="I12" s="38"/>
      <c r="J12" s="48"/>
      <c r="K12" s="38"/>
      <c r="L12" s="49"/>
      <c r="M12" s="38"/>
      <c r="N12" s="97">
        <v>1</v>
      </c>
      <c r="O12" s="92"/>
      <c r="P12" s="97">
        <v>1</v>
      </c>
      <c r="Q12" s="92"/>
      <c r="R12" s="97">
        <v>1</v>
      </c>
      <c r="S12" s="92"/>
      <c r="T12" s="97">
        <v>254</v>
      </c>
      <c r="U12" s="92"/>
      <c r="V12" s="97">
        <v>1</v>
      </c>
      <c r="W12" s="92">
        <v>1</v>
      </c>
      <c r="X12" s="97">
        <v>1</v>
      </c>
      <c r="Y12" s="92">
        <v>1</v>
      </c>
      <c r="Z12" s="97">
        <v>1</v>
      </c>
      <c r="AA12" s="92">
        <v>1</v>
      </c>
      <c r="AB12" s="97"/>
      <c r="AC12" s="92">
        <v>1</v>
      </c>
      <c r="AD12" s="97"/>
      <c r="AE12" s="92">
        <v>1</v>
      </c>
      <c r="AF12" s="97"/>
      <c r="AG12" s="92">
        <v>1</v>
      </c>
      <c r="AH12" s="97"/>
    </row>
    <row r="13" spans="1:34" ht="12.75">
      <c r="A13" s="19">
        <v>3329</v>
      </c>
      <c r="B13" s="20" t="s">
        <v>85</v>
      </c>
      <c r="C13" s="38">
        <v>50</v>
      </c>
      <c r="D13" s="40">
        <v>50</v>
      </c>
      <c r="E13" s="38">
        <v>20</v>
      </c>
      <c r="F13" s="40"/>
      <c r="G13" s="38">
        <v>0</v>
      </c>
      <c r="H13" s="40"/>
      <c r="I13" s="38"/>
      <c r="J13" s="48">
        <v>55</v>
      </c>
      <c r="K13" s="38">
        <v>50</v>
      </c>
      <c r="L13" s="49"/>
      <c r="M13" s="38">
        <v>0</v>
      </c>
      <c r="N13" s="97">
        <v>30</v>
      </c>
      <c r="O13" s="92"/>
      <c r="P13" s="97">
        <v>0</v>
      </c>
      <c r="Q13" s="92"/>
      <c r="R13" s="97">
        <v>30</v>
      </c>
      <c r="S13" s="92"/>
      <c r="T13" s="97">
        <v>0</v>
      </c>
      <c r="U13" s="92"/>
      <c r="V13" s="97">
        <v>10</v>
      </c>
      <c r="W13" s="92">
        <v>10</v>
      </c>
      <c r="X13" s="97">
        <v>0</v>
      </c>
      <c r="Y13" s="92">
        <v>10</v>
      </c>
      <c r="Z13" s="97">
        <v>0</v>
      </c>
      <c r="AA13" s="92">
        <v>10</v>
      </c>
      <c r="AB13" s="97"/>
      <c r="AC13" s="92">
        <v>10</v>
      </c>
      <c r="AD13" s="97"/>
      <c r="AE13" s="92">
        <v>10</v>
      </c>
      <c r="AF13" s="97"/>
      <c r="AG13" s="92">
        <v>10</v>
      </c>
      <c r="AH13" s="97"/>
    </row>
    <row r="14" spans="1:34" ht="12.75">
      <c r="A14" s="19">
        <v>3429</v>
      </c>
      <c r="B14" s="20" t="s">
        <v>55</v>
      </c>
      <c r="C14" s="38">
        <v>7</v>
      </c>
      <c r="D14" s="40">
        <v>7</v>
      </c>
      <c r="E14" s="38"/>
      <c r="F14" s="40"/>
      <c r="G14" s="38"/>
      <c r="H14" s="40"/>
      <c r="I14" s="38"/>
      <c r="J14" s="48"/>
      <c r="K14" s="38"/>
      <c r="L14" s="49"/>
      <c r="M14" s="38">
        <v>0</v>
      </c>
      <c r="N14" s="97">
        <v>0</v>
      </c>
      <c r="O14" s="92"/>
      <c r="P14" s="97">
        <v>0</v>
      </c>
      <c r="Q14" s="92"/>
      <c r="R14" s="97">
        <v>0</v>
      </c>
      <c r="S14" s="92"/>
      <c r="T14" s="97">
        <v>0</v>
      </c>
      <c r="U14" s="92"/>
      <c r="V14" s="97">
        <v>0</v>
      </c>
      <c r="W14" s="92"/>
      <c r="X14" s="97">
        <v>0</v>
      </c>
      <c r="Y14" s="92"/>
      <c r="Z14" s="97">
        <v>0</v>
      </c>
      <c r="AA14" s="92"/>
      <c r="AB14" s="97"/>
      <c r="AC14" s="92"/>
      <c r="AD14" s="97"/>
      <c r="AE14" s="92"/>
      <c r="AF14" s="97"/>
      <c r="AG14" s="92"/>
      <c r="AH14" s="97"/>
    </row>
    <row r="15" spans="1:34" ht="12.75">
      <c r="A15" s="19">
        <v>3412</v>
      </c>
      <c r="B15" s="20" t="s">
        <v>14</v>
      </c>
      <c r="C15" s="38"/>
      <c r="D15" s="40">
        <v>23</v>
      </c>
      <c r="E15" s="38">
        <v>30</v>
      </c>
      <c r="F15" s="40">
        <v>111</v>
      </c>
      <c r="G15" s="38">
        <v>35</v>
      </c>
      <c r="H15" s="40">
        <v>59</v>
      </c>
      <c r="I15" s="38">
        <v>35</v>
      </c>
      <c r="J15" s="48">
        <v>74</v>
      </c>
      <c r="K15" s="38">
        <v>40</v>
      </c>
      <c r="L15" s="49">
        <v>589</v>
      </c>
      <c r="M15" s="38">
        <v>40</v>
      </c>
      <c r="N15" s="97">
        <v>41</v>
      </c>
      <c r="O15" s="92">
        <v>40</v>
      </c>
      <c r="P15" s="97">
        <v>65</v>
      </c>
      <c r="Q15" s="92">
        <v>45</v>
      </c>
      <c r="R15" s="97">
        <v>116</v>
      </c>
      <c r="S15" s="92">
        <v>50</v>
      </c>
      <c r="T15" s="97">
        <v>126</v>
      </c>
      <c r="U15" s="92">
        <v>50</v>
      </c>
      <c r="V15" s="97">
        <v>482</v>
      </c>
      <c r="W15" s="92">
        <v>168</v>
      </c>
      <c r="X15" s="97">
        <v>118</v>
      </c>
      <c r="Y15" s="92">
        <v>100</v>
      </c>
      <c r="Z15" s="97">
        <v>175</v>
      </c>
      <c r="AA15" s="92">
        <v>110</v>
      </c>
      <c r="AB15" s="97"/>
      <c r="AC15" s="92">
        <v>110</v>
      </c>
      <c r="AD15" s="97"/>
      <c r="AE15" s="92">
        <v>1000</v>
      </c>
      <c r="AF15" s="97"/>
      <c r="AG15" s="92">
        <v>1000</v>
      </c>
      <c r="AH15" s="97"/>
    </row>
    <row r="16" spans="1:34" ht="12.75">
      <c r="A16" s="19">
        <v>3421</v>
      </c>
      <c r="B16" s="20" t="s">
        <v>82</v>
      </c>
      <c r="C16" s="38"/>
      <c r="D16" s="40"/>
      <c r="E16" s="38"/>
      <c r="F16" s="40">
        <v>102</v>
      </c>
      <c r="G16" s="38"/>
      <c r="H16" s="40"/>
      <c r="I16" s="38"/>
      <c r="J16" s="48"/>
      <c r="K16" s="38"/>
      <c r="L16" s="49"/>
      <c r="M16" s="38"/>
      <c r="N16" s="97">
        <v>0</v>
      </c>
      <c r="O16" s="92"/>
      <c r="P16" s="97">
        <v>0</v>
      </c>
      <c r="Q16" s="92"/>
      <c r="R16" s="97">
        <v>0</v>
      </c>
      <c r="S16" s="92"/>
      <c r="T16" s="97"/>
      <c r="U16" s="92"/>
      <c r="V16" s="97">
        <v>0</v>
      </c>
      <c r="W16" s="92"/>
      <c r="X16" s="97">
        <v>0</v>
      </c>
      <c r="Y16" s="92"/>
      <c r="Z16" s="97">
        <v>0</v>
      </c>
      <c r="AA16" s="92"/>
      <c r="AB16" s="97"/>
      <c r="AC16" s="92"/>
      <c r="AD16" s="97"/>
      <c r="AE16" s="92"/>
      <c r="AF16" s="97"/>
      <c r="AG16" s="92"/>
      <c r="AH16" s="97"/>
    </row>
    <row r="17" spans="1:34" ht="12.75">
      <c r="A17" s="19">
        <v>3631</v>
      </c>
      <c r="B17" s="20" t="s">
        <v>4</v>
      </c>
      <c r="C17" s="38">
        <v>150</v>
      </c>
      <c r="D17" s="40">
        <v>377</v>
      </c>
      <c r="E17" s="38">
        <v>100</v>
      </c>
      <c r="F17" s="40">
        <v>177</v>
      </c>
      <c r="G17" s="38">
        <v>110</v>
      </c>
      <c r="H17" s="40">
        <v>128</v>
      </c>
      <c r="I17" s="38">
        <v>115</v>
      </c>
      <c r="J17" s="48">
        <v>374</v>
      </c>
      <c r="K17" s="38">
        <v>176</v>
      </c>
      <c r="L17" s="49">
        <v>454</v>
      </c>
      <c r="M17" s="38">
        <v>130</v>
      </c>
      <c r="N17" s="97">
        <v>223</v>
      </c>
      <c r="O17" s="92">
        <v>150</v>
      </c>
      <c r="P17" s="97">
        <v>0</v>
      </c>
      <c r="Q17" s="92">
        <v>150</v>
      </c>
      <c r="R17" s="97">
        <v>232</v>
      </c>
      <c r="S17" s="92">
        <v>150</v>
      </c>
      <c r="T17" s="97">
        <v>264</v>
      </c>
      <c r="U17" s="92">
        <v>160</v>
      </c>
      <c r="V17" s="97">
        <v>215</v>
      </c>
      <c r="W17" s="92">
        <v>272</v>
      </c>
      <c r="X17" s="97">
        <v>672</v>
      </c>
      <c r="Y17" s="92">
        <v>210</v>
      </c>
      <c r="Z17" s="97">
        <v>263</v>
      </c>
      <c r="AA17" s="92">
        <v>220</v>
      </c>
      <c r="AB17" s="97"/>
      <c r="AC17" s="92">
        <v>230</v>
      </c>
      <c r="AD17" s="97"/>
      <c r="AE17" s="92">
        <v>240</v>
      </c>
      <c r="AF17" s="97"/>
      <c r="AG17" s="92">
        <v>250</v>
      </c>
      <c r="AH17" s="97"/>
    </row>
    <row r="18" spans="1:34" ht="12.75">
      <c r="A18" s="19">
        <v>3632</v>
      </c>
      <c r="B18" s="20" t="s">
        <v>5</v>
      </c>
      <c r="C18" s="38">
        <v>3</v>
      </c>
      <c r="D18" s="40">
        <v>4</v>
      </c>
      <c r="E18" s="38">
        <v>20</v>
      </c>
      <c r="F18" s="40">
        <v>1</v>
      </c>
      <c r="G18" s="38">
        <v>30</v>
      </c>
      <c r="H18" s="40"/>
      <c r="I18" s="38">
        <v>30</v>
      </c>
      <c r="J18" s="48"/>
      <c r="K18" s="38">
        <v>30</v>
      </c>
      <c r="L18" s="49"/>
      <c r="M18" s="38">
        <v>30</v>
      </c>
      <c r="N18" s="97">
        <v>32</v>
      </c>
      <c r="O18" s="92">
        <v>35</v>
      </c>
      <c r="P18" s="97">
        <v>1</v>
      </c>
      <c r="Q18" s="92">
        <v>35</v>
      </c>
      <c r="R18" s="97">
        <v>2</v>
      </c>
      <c r="S18" s="92">
        <v>35</v>
      </c>
      <c r="T18" s="97">
        <v>4</v>
      </c>
      <c r="U18" s="92">
        <v>40</v>
      </c>
      <c r="V18" s="97">
        <v>13</v>
      </c>
      <c r="W18" s="92">
        <v>26</v>
      </c>
      <c r="X18" s="97">
        <v>20</v>
      </c>
      <c r="Y18" s="92">
        <v>30</v>
      </c>
      <c r="Z18" s="97">
        <v>10</v>
      </c>
      <c r="AA18" s="92">
        <v>35</v>
      </c>
      <c r="AB18" s="97"/>
      <c r="AC18" s="92">
        <v>40</v>
      </c>
      <c r="AD18" s="97"/>
      <c r="AE18" s="92">
        <v>45</v>
      </c>
      <c r="AF18" s="97"/>
      <c r="AG18" s="92">
        <v>50</v>
      </c>
      <c r="AH18" s="97"/>
    </row>
    <row r="19" spans="1:34" ht="12.75">
      <c r="A19" s="19">
        <v>3633</v>
      </c>
      <c r="B19" s="20" t="s">
        <v>42</v>
      </c>
      <c r="C19" s="38">
        <v>250</v>
      </c>
      <c r="D19" s="40">
        <v>256</v>
      </c>
      <c r="E19" s="38"/>
      <c r="F19" s="40">
        <v>43</v>
      </c>
      <c r="G19" s="38"/>
      <c r="H19" s="40"/>
      <c r="I19" s="38"/>
      <c r="J19" s="48"/>
      <c r="K19" s="38"/>
      <c r="L19" s="49"/>
      <c r="M19" s="38"/>
      <c r="N19" s="97">
        <v>0</v>
      </c>
      <c r="O19" s="92"/>
      <c r="P19" s="97">
        <v>0</v>
      </c>
      <c r="Q19" s="92"/>
      <c r="R19" s="97">
        <v>0</v>
      </c>
      <c r="S19" s="92"/>
      <c r="T19" s="97">
        <v>0</v>
      </c>
      <c r="U19" s="92"/>
      <c r="V19" s="97">
        <v>26</v>
      </c>
      <c r="W19" s="92"/>
      <c r="X19" s="97">
        <v>0</v>
      </c>
      <c r="Y19" s="92"/>
      <c r="Z19" s="97">
        <v>0</v>
      </c>
      <c r="AA19" s="92"/>
      <c r="AB19" s="97"/>
      <c r="AC19" s="92"/>
      <c r="AD19" s="97"/>
      <c r="AE19" s="92"/>
      <c r="AF19" s="97"/>
      <c r="AG19" s="92"/>
      <c r="AH19" s="97"/>
    </row>
    <row r="20" spans="1:34" ht="12.75">
      <c r="A20" s="19">
        <v>3635</v>
      </c>
      <c r="B20" s="20" t="s">
        <v>86</v>
      </c>
      <c r="C20" s="38"/>
      <c r="D20" s="40"/>
      <c r="E20" s="38"/>
      <c r="F20" s="40"/>
      <c r="G20" s="38"/>
      <c r="H20" s="40"/>
      <c r="I20" s="38"/>
      <c r="J20" s="48">
        <v>10</v>
      </c>
      <c r="K20" s="38"/>
      <c r="L20" s="49">
        <v>100</v>
      </c>
      <c r="M20" s="38"/>
      <c r="N20" s="97">
        <v>308</v>
      </c>
      <c r="O20" s="92"/>
      <c r="P20" s="97">
        <v>65</v>
      </c>
      <c r="Q20" s="92"/>
      <c r="R20" s="97">
        <v>6</v>
      </c>
      <c r="S20" s="92"/>
      <c r="T20" s="97">
        <v>180</v>
      </c>
      <c r="U20" s="92"/>
      <c r="V20" s="97">
        <v>0</v>
      </c>
      <c r="W20" s="92">
        <v>50</v>
      </c>
      <c r="X20" s="97">
        <v>32</v>
      </c>
      <c r="Y20" s="92">
        <v>50</v>
      </c>
      <c r="Z20" s="97">
        <v>0</v>
      </c>
      <c r="AA20" s="92">
        <v>50</v>
      </c>
      <c r="AB20" s="97"/>
      <c r="AC20" s="92">
        <v>50</v>
      </c>
      <c r="AD20" s="97"/>
      <c r="AE20" s="92">
        <v>50</v>
      </c>
      <c r="AF20" s="97"/>
      <c r="AG20" s="92">
        <v>50</v>
      </c>
      <c r="AH20" s="97"/>
    </row>
    <row r="21" spans="1:34" ht="12.75">
      <c r="A21" s="19">
        <v>3721</v>
      </c>
      <c r="B21" s="20" t="s">
        <v>11</v>
      </c>
      <c r="C21" s="38">
        <v>5</v>
      </c>
      <c r="D21" s="40">
        <v>6</v>
      </c>
      <c r="E21" s="38">
        <v>10</v>
      </c>
      <c r="F21" s="40">
        <v>4</v>
      </c>
      <c r="G21" s="38">
        <v>20</v>
      </c>
      <c r="H21" s="40"/>
      <c r="I21" s="38">
        <v>25</v>
      </c>
      <c r="J21" s="48"/>
      <c r="K21" s="38">
        <v>28</v>
      </c>
      <c r="L21" s="49">
        <v>5</v>
      </c>
      <c r="M21" s="38">
        <v>30</v>
      </c>
      <c r="N21" s="97">
        <v>0</v>
      </c>
      <c r="O21" s="92">
        <v>32</v>
      </c>
      <c r="P21" s="97">
        <v>0</v>
      </c>
      <c r="Q21" s="92">
        <v>34</v>
      </c>
      <c r="R21" s="97">
        <v>0</v>
      </c>
      <c r="S21" s="92">
        <v>34</v>
      </c>
      <c r="T21" s="97">
        <v>0</v>
      </c>
      <c r="U21" s="92">
        <v>38</v>
      </c>
      <c r="V21" s="97">
        <v>0</v>
      </c>
      <c r="W21" s="92">
        <v>42</v>
      </c>
      <c r="X21" s="97">
        <v>0</v>
      </c>
      <c r="Y21" s="92">
        <v>42</v>
      </c>
      <c r="Z21" s="97">
        <v>0</v>
      </c>
      <c r="AA21" s="92">
        <v>45</v>
      </c>
      <c r="AB21" s="97"/>
      <c r="AC21" s="92">
        <v>45</v>
      </c>
      <c r="AD21" s="97"/>
      <c r="AE21" s="92">
        <v>45</v>
      </c>
      <c r="AF21" s="97"/>
      <c r="AG21" s="92">
        <v>48</v>
      </c>
      <c r="AH21" s="97"/>
    </row>
    <row r="22" spans="1:34" ht="13.5" customHeight="1">
      <c r="A22" s="19">
        <v>3722</v>
      </c>
      <c r="B22" s="20" t="s">
        <v>6</v>
      </c>
      <c r="C22" s="38">
        <v>160</v>
      </c>
      <c r="D22" s="40">
        <v>158</v>
      </c>
      <c r="E22" s="38">
        <v>120</v>
      </c>
      <c r="F22" s="40">
        <v>170</v>
      </c>
      <c r="G22" s="38">
        <v>122</v>
      </c>
      <c r="H22" s="40">
        <v>179</v>
      </c>
      <c r="I22" s="38">
        <v>145</v>
      </c>
      <c r="J22" s="48">
        <v>283</v>
      </c>
      <c r="K22" s="38">
        <v>150</v>
      </c>
      <c r="L22" s="49">
        <v>231</v>
      </c>
      <c r="M22" s="38">
        <v>160</v>
      </c>
      <c r="N22" s="97">
        <v>266</v>
      </c>
      <c r="O22" s="92">
        <v>165</v>
      </c>
      <c r="P22" s="97">
        <v>258</v>
      </c>
      <c r="Q22" s="92">
        <v>170</v>
      </c>
      <c r="R22" s="97">
        <v>294</v>
      </c>
      <c r="S22" s="92">
        <v>170</v>
      </c>
      <c r="T22" s="97">
        <v>229</v>
      </c>
      <c r="U22" s="92">
        <v>180</v>
      </c>
      <c r="V22" s="97">
        <v>241</v>
      </c>
      <c r="W22" s="92">
        <v>250</v>
      </c>
      <c r="X22" s="97">
        <v>235</v>
      </c>
      <c r="Y22" s="92">
        <v>250</v>
      </c>
      <c r="Z22" s="97">
        <v>282</v>
      </c>
      <c r="AA22" s="92">
        <v>280</v>
      </c>
      <c r="AB22" s="97"/>
      <c r="AC22" s="92">
        <v>280</v>
      </c>
      <c r="AD22" s="97"/>
      <c r="AE22" s="92">
        <v>280</v>
      </c>
      <c r="AF22" s="97"/>
      <c r="AG22" s="92">
        <v>300</v>
      </c>
      <c r="AH22" s="97"/>
    </row>
    <row r="23" spans="1:34" ht="13.5" customHeight="1">
      <c r="A23" s="19">
        <v>3723</v>
      </c>
      <c r="B23" s="20" t="s">
        <v>87</v>
      </c>
      <c r="C23" s="38"/>
      <c r="D23" s="40"/>
      <c r="E23" s="38"/>
      <c r="F23" s="40"/>
      <c r="G23" s="38"/>
      <c r="H23" s="40"/>
      <c r="I23" s="38"/>
      <c r="J23" s="48"/>
      <c r="K23" s="38"/>
      <c r="L23" s="49">
        <v>123</v>
      </c>
      <c r="M23" s="38"/>
      <c r="N23" s="97">
        <v>170</v>
      </c>
      <c r="O23" s="92"/>
      <c r="P23" s="97">
        <v>118</v>
      </c>
      <c r="Q23" s="92"/>
      <c r="R23" s="97">
        <v>99</v>
      </c>
      <c r="S23" s="92"/>
      <c r="T23" s="97">
        <v>101</v>
      </c>
      <c r="U23" s="92"/>
      <c r="V23" s="97">
        <v>118</v>
      </c>
      <c r="W23" s="92">
        <v>120</v>
      </c>
      <c r="X23" s="97">
        <v>128</v>
      </c>
      <c r="Y23" s="92">
        <v>120</v>
      </c>
      <c r="Z23" s="97">
        <v>107</v>
      </c>
      <c r="AA23" s="92">
        <v>130</v>
      </c>
      <c r="AB23" s="97"/>
      <c r="AC23" s="92">
        <v>130</v>
      </c>
      <c r="AD23" s="97"/>
      <c r="AE23" s="92">
        <v>140</v>
      </c>
      <c r="AF23" s="97"/>
      <c r="AG23" s="92">
        <v>140</v>
      </c>
      <c r="AH23" s="97"/>
    </row>
    <row r="24" spans="1:34" ht="13.5" customHeight="1">
      <c r="A24" s="19">
        <v>3725</v>
      </c>
      <c r="B24" s="20" t="s">
        <v>83</v>
      </c>
      <c r="C24" s="38"/>
      <c r="D24" s="40"/>
      <c r="E24" s="38"/>
      <c r="F24" s="40">
        <v>17</v>
      </c>
      <c r="G24" s="38"/>
      <c r="H24" s="40"/>
      <c r="I24" s="38"/>
      <c r="J24" s="48">
        <v>75</v>
      </c>
      <c r="K24" s="38"/>
      <c r="L24" s="49">
        <v>81</v>
      </c>
      <c r="M24" s="38"/>
      <c r="N24" s="97">
        <v>115</v>
      </c>
      <c r="O24" s="92"/>
      <c r="P24" s="97">
        <v>134</v>
      </c>
      <c r="Q24" s="92"/>
      <c r="R24" s="97">
        <v>134</v>
      </c>
      <c r="S24" s="92"/>
      <c r="T24" s="97">
        <v>196</v>
      </c>
      <c r="U24" s="92"/>
      <c r="V24" s="97">
        <v>180</v>
      </c>
      <c r="W24" s="92">
        <v>175</v>
      </c>
      <c r="X24" s="97">
        <v>147</v>
      </c>
      <c r="Y24" s="92">
        <v>175</v>
      </c>
      <c r="Z24" s="97">
        <v>165</v>
      </c>
      <c r="AA24" s="92">
        <v>180</v>
      </c>
      <c r="AB24" s="97"/>
      <c r="AC24" s="92">
        <v>185</v>
      </c>
      <c r="AD24" s="97"/>
      <c r="AE24" s="92">
        <v>185</v>
      </c>
      <c r="AF24" s="97"/>
      <c r="AG24" s="92">
        <v>190</v>
      </c>
      <c r="AH24" s="97"/>
    </row>
    <row r="25" spans="1:34" ht="13.5" customHeight="1">
      <c r="A25" s="19">
        <v>5512</v>
      </c>
      <c r="B25" s="20" t="s">
        <v>122</v>
      </c>
      <c r="C25" s="45"/>
      <c r="D25" s="41">
        <v>96</v>
      </c>
      <c r="E25" s="38">
        <v>0</v>
      </c>
      <c r="F25" s="40"/>
      <c r="G25" s="38"/>
      <c r="H25" s="40"/>
      <c r="I25" s="38"/>
      <c r="J25" s="48"/>
      <c r="K25" s="38"/>
      <c r="L25" s="49"/>
      <c r="M25" s="38"/>
      <c r="N25" s="97">
        <v>50</v>
      </c>
      <c r="O25" s="92"/>
      <c r="P25" s="97">
        <v>50</v>
      </c>
      <c r="Q25" s="92"/>
      <c r="R25" s="97">
        <v>50</v>
      </c>
      <c r="S25" s="92"/>
      <c r="T25" s="97">
        <v>50</v>
      </c>
      <c r="U25" s="92"/>
      <c r="V25" s="97">
        <v>50</v>
      </c>
      <c r="W25" s="92"/>
      <c r="X25" s="97">
        <v>50</v>
      </c>
      <c r="Y25" s="92"/>
      <c r="Z25" s="97">
        <v>50</v>
      </c>
      <c r="AA25" s="92"/>
      <c r="AB25" s="97"/>
      <c r="AC25" s="92"/>
      <c r="AD25" s="97"/>
      <c r="AE25" s="92"/>
      <c r="AF25" s="97"/>
      <c r="AG25" s="92"/>
      <c r="AH25" s="97"/>
    </row>
    <row r="26" spans="1:34" ht="12.75">
      <c r="A26" s="19">
        <v>3745</v>
      </c>
      <c r="B26" s="20" t="s">
        <v>7</v>
      </c>
      <c r="C26" s="38">
        <v>200</v>
      </c>
      <c r="D26" s="40">
        <v>164</v>
      </c>
      <c r="E26" s="38">
        <v>90</v>
      </c>
      <c r="F26" s="40">
        <v>98</v>
      </c>
      <c r="G26" s="38">
        <v>110</v>
      </c>
      <c r="H26" s="40">
        <v>84</v>
      </c>
      <c r="I26" s="38">
        <v>120</v>
      </c>
      <c r="J26" s="48">
        <v>215</v>
      </c>
      <c r="K26" s="38">
        <v>130</v>
      </c>
      <c r="L26" s="49">
        <v>579</v>
      </c>
      <c r="M26" s="38">
        <v>140</v>
      </c>
      <c r="N26" s="97">
        <v>315</v>
      </c>
      <c r="O26" s="92">
        <v>150</v>
      </c>
      <c r="P26" s="97">
        <v>160</v>
      </c>
      <c r="Q26" s="92">
        <v>160</v>
      </c>
      <c r="R26" s="97">
        <v>189</v>
      </c>
      <c r="S26" s="92">
        <v>160</v>
      </c>
      <c r="T26" s="97">
        <v>181</v>
      </c>
      <c r="U26" s="92">
        <v>170</v>
      </c>
      <c r="V26" s="97">
        <v>701</v>
      </c>
      <c r="W26" s="92">
        <v>482</v>
      </c>
      <c r="X26" s="97">
        <v>400</v>
      </c>
      <c r="Y26" s="92">
        <v>280</v>
      </c>
      <c r="Z26" s="97">
        <v>204</v>
      </c>
      <c r="AA26" s="92">
        <v>300</v>
      </c>
      <c r="AB26" s="97"/>
      <c r="AC26" s="92">
        <v>320</v>
      </c>
      <c r="AD26" s="97"/>
      <c r="AE26" s="92">
        <v>340</v>
      </c>
      <c r="AF26" s="97"/>
      <c r="AG26" s="92">
        <v>360</v>
      </c>
      <c r="AH26" s="97"/>
    </row>
    <row r="27" spans="1:34" ht="12.75">
      <c r="A27" s="19">
        <v>4351</v>
      </c>
      <c r="B27" s="20" t="s">
        <v>56</v>
      </c>
      <c r="C27" s="38">
        <v>5</v>
      </c>
      <c r="D27" s="40">
        <v>5</v>
      </c>
      <c r="E27" s="38"/>
      <c r="F27" s="40">
        <v>5</v>
      </c>
      <c r="G27" s="38"/>
      <c r="H27" s="40">
        <v>5</v>
      </c>
      <c r="I27" s="38"/>
      <c r="J27" s="48">
        <v>5</v>
      </c>
      <c r="K27" s="38"/>
      <c r="L27" s="49">
        <v>5</v>
      </c>
      <c r="M27" s="38"/>
      <c r="N27" s="97">
        <v>5</v>
      </c>
      <c r="O27" s="92"/>
      <c r="P27" s="97">
        <v>10</v>
      </c>
      <c r="Q27" s="92"/>
      <c r="R27" s="97">
        <v>10</v>
      </c>
      <c r="S27" s="92"/>
      <c r="T27" s="97">
        <v>10</v>
      </c>
      <c r="U27" s="92"/>
      <c r="V27" s="97">
        <v>10</v>
      </c>
      <c r="W27" s="92">
        <v>10</v>
      </c>
      <c r="X27" s="97">
        <v>1</v>
      </c>
      <c r="Y27" s="92">
        <v>10</v>
      </c>
      <c r="Z27" s="97">
        <v>20</v>
      </c>
      <c r="AA27" s="92">
        <v>10</v>
      </c>
      <c r="AB27" s="97"/>
      <c r="AC27" s="92">
        <v>10</v>
      </c>
      <c r="AD27" s="97"/>
      <c r="AE27" s="92">
        <v>10</v>
      </c>
      <c r="AF27" s="97"/>
      <c r="AG27" s="92">
        <v>10</v>
      </c>
      <c r="AH27" s="97"/>
    </row>
    <row r="28" spans="1:34" ht="12.75">
      <c r="A28" s="19">
        <v>6112</v>
      </c>
      <c r="B28" s="20" t="s">
        <v>8</v>
      </c>
      <c r="C28" s="38">
        <v>300</v>
      </c>
      <c r="D28" s="40">
        <v>305</v>
      </c>
      <c r="E28" s="38">
        <v>270</v>
      </c>
      <c r="F28" s="40">
        <v>267</v>
      </c>
      <c r="G28" s="38">
        <v>280</v>
      </c>
      <c r="H28" s="40">
        <v>389</v>
      </c>
      <c r="I28" s="38">
        <v>280</v>
      </c>
      <c r="J28" s="48">
        <v>362</v>
      </c>
      <c r="K28" s="38">
        <v>290</v>
      </c>
      <c r="L28" s="49">
        <v>384</v>
      </c>
      <c r="M28" s="38">
        <v>290</v>
      </c>
      <c r="N28" s="97">
        <v>419</v>
      </c>
      <c r="O28" s="92">
        <v>300</v>
      </c>
      <c r="P28" s="97">
        <v>857</v>
      </c>
      <c r="Q28" s="92">
        <v>300</v>
      </c>
      <c r="R28" s="97">
        <v>814</v>
      </c>
      <c r="S28" s="92">
        <v>300</v>
      </c>
      <c r="T28" s="97">
        <v>815</v>
      </c>
      <c r="U28" s="92">
        <v>300</v>
      </c>
      <c r="V28" s="97">
        <v>855</v>
      </c>
      <c r="W28" s="92">
        <v>915</v>
      </c>
      <c r="X28" s="97">
        <v>898</v>
      </c>
      <c r="Y28" s="92">
        <v>915</v>
      </c>
      <c r="Z28" s="97">
        <v>917</v>
      </c>
      <c r="AA28" s="92">
        <v>915</v>
      </c>
      <c r="AB28" s="97"/>
      <c r="AC28" s="92">
        <v>915</v>
      </c>
      <c r="AD28" s="97"/>
      <c r="AE28" s="92">
        <v>915</v>
      </c>
      <c r="AF28" s="97"/>
      <c r="AG28" s="92">
        <v>915</v>
      </c>
      <c r="AH28" s="97"/>
    </row>
    <row r="29" spans="1:34" ht="12.75">
      <c r="A29" s="19"/>
      <c r="B29" s="20" t="s">
        <v>88</v>
      </c>
      <c r="C29" s="38"/>
      <c r="D29" s="40"/>
      <c r="E29" s="38"/>
      <c r="F29" s="40">
        <v>20</v>
      </c>
      <c r="G29" s="38"/>
      <c r="H29" s="40"/>
      <c r="I29" s="38"/>
      <c r="J29" s="48"/>
      <c r="K29" s="38"/>
      <c r="L29" s="49"/>
      <c r="M29" s="38"/>
      <c r="N29" s="97">
        <v>27</v>
      </c>
      <c r="O29" s="92"/>
      <c r="P29" s="97">
        <v>0</v>
      </c>
      <c r="Q29" s="92"/>
      <c r="R29" s="97">
        <v>13</v>
      </c>
      <c r="S29" s="92"/>
      <c r="T29" s="97">
        <v>33</v>
      </c>
      <c r="U29" s="92"/>
      <c r="V29" s="97">
        <v>29</v>
      </c>
      <c r="W29" s="92"/>
      <c r="X29" s="97">
        <v>0</v>
      </c>
      <c r="Y29" s="92"/>
      <c r="Z29" s="97">
        <v>26</v>
      </c>
      <c r="AA29" s="92"/>
      <c r="AB29" s="97"/>
      <c r="AC29" s="92"/>
      <c r="AD29" s="97"/>
      <c r="AE29" s="92"/>
      <c r="AF29" s="97"/>
      <c r="AG29" s="92"/>
      <c r="AH29" s="97"/>
    </row>
    <row r="30" spans="1:34" ht="12.75">
      <c r="A30" s="19">
        <v>4329</v>
      </c>
      <c r="B30" s="20" t="s">
        <v>124</v>
      </c>
      <c r="C30" s="38"/>
      <c r="D30" s="40"/>
      <c r="E30" s="38"/>
      <c r="F30" s="40">
        <v>21</v>
      </c>
      <c r="G30" s="38"/>
      <c r="H30" s="40"/>
      <c r="I30" s="38"/>
      <c r="J30" s="48">
        <v>14</v>
      </c>
      <c r="K30" s="38"/>
      <c r="L30" s="49"/>
      <c r="M30" s="38"/>
      <c r="N30" s="97">
        <v>0</v>
      </c>
      <c r="O30" s="92"/>
      <c r="P30" s="97">
        <v>0</v>
      </c>
      <c r="Q30" s="92"/>
      <c r="R30" s="97">
        <v>0</v>
      </c>
      <c r="S30" s="92"/>
      <c r="T30" s="97">
        <v>0</v>
      </c>
      <c r="U30" s="92"/>
      <c r="V30" s="97">
        <v>16</v>
      </c>
      <c r="W30" s="92"/>
      <c r="X30" s="97">
        <v>0</v>
      </c>
      <c r="Y30" s="92"/>
      <c r="Z30" s="97">
        <v>0</v>
      </c>
      <c r="AA30" s="92"/>
      <c r="AB30" s="97"/>
      <c r="AC30" s="92"/>
      <c r="AD30" s="97"/>
      <c r="AE30" s="92"/>
      <c r="AF30" s="97"/>
      <c r="AG30" s="92"/>
      <c r="AH30" s="97"/>
    </row>
    <row r="31" spans="1:34" ht="12.75">
      <c r="A31" s="19">
        <v>6171</v>
      </c>
      <c r="B31" s="20" t="s">
        <v>12</v>
      </c>
      <c r="C31" s="38">
        <v>900</v>
      </c>
      <c r="D31" s="40">
        <v>899</v>
      </c>
      <c r="E31" s="38">
        <v>850</v>
      </c>
      <c r="F31" s="40">
        <v>1124</v>
      </c>
      <c r="G31" s="38">
        <v>900</v>
      </c>
      <c r="H31" s="40">
        <v>934</v>
      </c>
      <c r="I31" s="38">
        <v>931</v>
      </c>
      <c r="J31" s="48">
        <v>1102</v>
      </c>
      <c r="K31" s="38">
        <v>1100</v>
      </c>
      <c r="L31" s="49">
        <v>1151</v>
      </c>
      <c r="M31" s="38">
        <v>1264</v>
      </c>
      <c r="N31" s="97">
        <v>1241</v>
      </c>
      <c r="O31" s="92">
        <v>1300</v>
      </c>
      <c r="P31" s="97">
        <v>1216</v>
      </c>
      <c r="Q31" s="92">
        <v>1300</v>
      </c>
      <c r="R31" s="97">
        <v>1643</v>
      </c>
      <c r="S31" s="92">
        <v>1300</v>
      </c>
      <c r="T31" s="97">
        <v>1268</v>
      </c>
      <c r="U31" s="92">
        <v>1350</v>
      </c>
      <c r="V31" s="97">
        <v>1724</v>
      </c>
      <c r="W31" s="92">
        <v>1975</v>
      </c>
      <c r="X31" s="97">
        <v>5020</v>
      </c>
      <c r="Y31" s="92">
        <v>1750</v>
      </c>
      <c r="Z31" s="97">
        <v>2480</v>
      </c>
      <c r="AA31" s="92">
        <v>1750</v>
      </c>
      <c r="AB31" s="97"/>
      <c r="AC31" s="92">
        <v>1750</v>
      </c>
      <c r="AD31" s="97"/>
      <c r="AE31" s="92">
        <v>1750</v>
      </c>
      <c r="AF31" s="97"/>
      <c r="AG31" s="92">
        <v>1750</v>
      </c>
      <c r="AH31" s="97"/>
    </row>
    <row r="32" spans="1:34" ht="12.75">
      <c r="A32" s="19">
        <v>6409</v>
      </c>
      <c r="B32" s="20" t="s">
        <v>43</v>
      </c>
      <c r="C32" s="38"/>
      <c r="D32" s="40"/>
      <c r="E32" s="38">
        <v>1110</v>
      </c>
      <c r="F32" s="40"/>
      <c r="G32" s="38">
        <v>84</v>
      </c>
      <c r="H32" s="40"/>
      <c r="I32" s="38">
        <v>236</v>
      </c>
      <c r="J32" s="48"/>
      <c r="K32" s="38">
        <v>118</v>
      </c>
      <c r="L32" s="49">
        <v>120</v>
      </c>
      <c r="M32" s="38">
        <v>111</v>
      </c>
      <c r="N32" s="97">
        <v>0</v>
      </c>
      <c r="O32" s="92">
        <v>515</v>
      </c>
      <c r="P32" s="97">
        <v>0</v>
      </c>
      <c r="Q32" s="92">
        <v>474</v>
      </c>
      <c r="R32" s="97">
        <v>0</v>
      </c>
      <c r="S32" s="92">
        <v>1010</v>
      </c>
      <c r="T32" s="97"/>
      <c r="U32" s="92">
        <v>509</v>
      </c>
      <c r="V32" s="97">
        <v>0</v>
      </c>
      <c r="W32" s="92">
        <v>1000</v>
      </c>
      <c r="X32" s="97">
        <v>0</v>
      </c>
      <c r="Y32" s="92">
        <v>0</v>
      </c>
      <c r="Z32" s="97">
        <v>0</v>
      </c>
      <c r="AA32" s="92">
        <v>0</v>
      </c>
      <c r="AB32" s="97"/>
      <c r="AC32" s="92">
        <v>0</v>
      </c>
      <c r="AD32" s="97"/>
      <c r="AE32" s="92">
        <v>0</v>
      </c>
      <c r="AF32" s="97"/>
      <c r="AG32" s="92">
        <v>0</v>
      </c>
      <c r="AH32" s="97"/>
    </row>
    <row r="33" spans="1:34" ht="12.75">
      <c r="A33" s="19">
        <v>6310</v>
      </c>
      <c r="B33" s="20" t="s">
        <v>15</v>
      </c>
      <c r="C33" s="38">
        <v>5</v>
      </c>
      <c r="D33" s="40">
        <v>7</v>
      </c>
      <c r="E33" s="38">
        <v>2</v>
      </c>
      <c r="F33" s="40">
        <v>74</v>
      </c>
      <c r="G33" s="38">
        <v>3</v>
      </c>
      <c r="H33" s="40">
        <v>62</v>
      </c>
      <c r="I33" s="38">
        <v>3</v>
      </c>
      <c r="J33" s="48">
        <v>73</v>
      </c>
      <c r="K33" s="38">
        <v>4</v>
      </c>
      <c r="L33" s="49">
        <v>52</v>
      </c>
      <c r="M33" s="38">
        <v>5</v>
      </c>
      <c r="N33" s="97">
        <v>39</v>
      </c>
      <c r="O33" s="92">
        <v>5</v>
      </c>
      <c r="P33" s="97">
        <v>30</v>
      </c>
      <c r="Q33" s="92">
        <v>5</v>
      </c>
      <c r="R33" s="97">
        <v>22</v>
      </c>
      <c r="S33" s="92">
        <v>5</v>
      </c>
      <c r="T33" s="97">
        <v>16</v>
      </c>
      <c r="U33" s="92">
        <v>6</v>
      </c>
      <c r="V33" s="97">
        <v>10</v>
      </c>
      <c r="W33" s="92">
        <v>15</v>
      </c>
      <c r="X33" s="97">
        <v>27</v>
      </c>
      <c r="Y33" s="92">
        <v>15</v>
      </c>
      <c r="Z33" s="97">
        <v>52</v>
      </c>
      <c r="AA33" s="92">
        <v>15</v>
      </c>
      <c r="AB33" s="97"/>
      <c r="AC33" s="92">
        <v>15</v>
      </c>
      <c r="AD33" s="97"/>
      <c r="AE33" s="92">
        <v>17</v>
      </c>
      <c r="AF33" s="97"/>
      <c r="AG33" s="92">
        <v>17</v>
      </c>
      <c r="AH33" s="97"/>
    </row>
    <row r="34" spans="1:34" ht="12.75">
      <c r="A34" s="19">
        <v>6320</v>
      </c>
      <c r="B34" s="20" t="s">
        <v>123</v>
      </c>
      <c r="C34" s="38"/>
      <c r="D34" s="40"/>
      <c r="E34" s="38"/>
      <c r="F34" s="40"/>
      <c r="G34" s="38"/>
      <c r="H34" s="40"/>
      <c r="I34" s="38"/>
      <c r="J34" s="48"/>
      <c r="K34" s="38"/>
      <c r="L34" s="49">
        <v>12</v>
      </c>
      <c r="M34" s="38"/>
      <c r="N34" s="97">
        <v>0</v>
      </c>
      <c r="O34" s="92"/>
      <c r="P34" s="97">
        <v>0</v>
      </c>
      <c r="Q34" s="92"/>
      <c r="R34" s="97">
        <v>0</v>
      </c>
      <c r="S34" s="92"/>
      <c r="T34" s="97">
        <v>0</v>
      </c>
      <c r="U34" s="92"/>
      <c r="V34" s="97">
        <v>31</v>
      </c>
      <c r="W34" s="92"/>
      <c r="X34" s="97">
        <v>27</v>
      </c>
      <c r="Y34" s="92"/>
      <c r="Z34" s="97">
        <v>54</v>
      </c>
      <c r="AA34" s="92"/>
      <c r="AB34" s="97"/>
      <c r="AC34" s="92"/>
      <c r="AD34" s="97"/>
      <c r="AE34" s="92"/>
      <c r="AF34" s="97"/>
      <c r="AG34" s="92"/>
      <c r="AH34" s="97"/>
    </row>
    <row r="35" spans="1:34" ht="12.75">
      <c r="A35" s="19">
        <v>6330</v>
      </c>
      <c r="B35" s="20" t="s">
        <v>44</v>
      </c>
      <c r="C35" s="38"/>
      <c r="D35" s="40">
        <v>2200</v>
      </c>
      <c r="E35" s="38"/>
      <c r="F35" s="40">
        <v>3789</v>
      </c>
      <c r="G35" s="38"/>
      <c r="H35" s="40">
        <v>650</v>
      </c>
      <c r="I35" s="38"/>
      <c r="J35" s="48">
        <v>20</v>
      </c>
      <c r="K35" s="38"/>
      <c r="L35" s="49">
        <v>85</v>
      </c>
      <c r="M35" s="38"/>
      <c r="N35" s="97">
        <v>825</v>
      </c>
      <c r="O35" s="92"/>
      <c r="P35" s="97">
        <v>0</v>
      </c>
      <c r="Q35" s="92"/>
      <c r="R35" s="97">
        <v>0</v>
      </c>
      <c r="S35" s="92"/>
      <c r="T35" s="97">
        <v>45</v>
      </c>
      <c r="U35" s="92"/>
      <c r="V35" s="97">
        <v>45</v>
      </c>
      <c r="W35" s="92">
        <v>45</v>
      </c>
      <c r="X35" s="97">
        <v>72</v>
      </c>
      <c r="Y35" s="92">
        <v>46</v>
      </c>
      <c r="Z35" s="97">
        <v>72</v>
      </c>
      <c r="AA35" s="92">
        <v>46</v>
      </c>
      <c r="AB35" s="97"/>
      <c r="AC35" s="92">
        <v>47</v>
      </c>
      <c r="AD35" s="97"/>
      <c r="AE35" s="92">
        <v>47</v>
      </c>
      <c r="AF35" s="97"/>
      <c r="AG35" s="92">
        <v>48</v>
      </c>
      <c r="AH35" s="97"/>
    </row>
    <row r="36" spans="1:34" ht="13.5" customHeight="1">
      <c r="A36" s="19">
        <v>6399</v>
      </c>
      <c r="B36" s="20" t="s">
        <v>127</v>
      </c>
      <c r="C36" s="38">
        <v>160</v>
      </c>
      <c r="D36" s="40">
        <v>461</v>
      </c>
      <c r="E36" s="38"/>
      <c r="F36" s="40">
        <v>41</v>
      </c>
      <c r="G36" s="38"/>
      <c r="H36" s="40">
        <v>39</v>
      </c>
      <c r="I36" s="38"/>
      <c r="J36" s="48">
        <v>19</v>
      </c>
      <c r="K36" s="38"/>
      <c r="L36" s="49">
        <v>35</v>
      </c>
      <c r="M36" s="38"/>
      <c r="N36" s="97">
        <v>0</v>
      </c>
      <c r="O36" s="92"/>
      <c r="P36" s="97">
        <v>60</v>
      </c>
      <c r="Q36" s="92"/>
      <c r="R36" s="97">
        <v>67</v>
      </c>
      <c r="S36" s="92"/>
      <c r="T36" s="97">
        <v>60</v>
      </c>
      <c r="U36" s="92"/>
      <c r="V36" s="97">
        <v>113</v>
      </c>
      <c r="W36" s="92">
        <v>114</v>
      </c>
      <c r="X36" s="97">
        <v>23</v>
      </c>
      <c r="Y36" s="92">
        <v>114</v>
      </c>
      <c r="Z36" s="97">
        <v>142</v>
      </c>
      <c r="AA36" s="92">
        <v>114</v>
      </c>
      <c r="AB36" s="97"/>
      <c r="AC36" s="92">
        <v>116</v>
      </c>
      <c r="AD36" s="97"/>
      <c r="AE36" s="92">
        <v>116</v>
      </c>
      <c r="AF36" s="97"/>
      <c r="AG36" s="92">
        <v>118</v>
      </c>
      <c r="AH36" s="97"/>
    </row>
    <row r="37" spans="1:34" s="1" customFormat="1" ht="12.75">
      <c r="A37" s="20"/>
      <c r="B37" s="20" t="s">
        <v>0</v>
      </c>
      <c r="C37" s="43">
        <f aca="true" t="shared" si="0" ref="C37:M37">SUM(C2:C36)</f>
        <v>9088</v>
      </c>
      <c r="D37" s="43">
        <f t="shared" si="0"/>
        <v>12267</v>
      </c>
      <c r="E37" s="43">
        <f t="shared" si="0"/>
        <v>3519</v>
      </c>
      <c r="F37" s="43">
        <f t="shared" si="0"/>
        <v>12837</v>
      </c>
      <c r="G37" s="43">
        <f t="shared" si="0"/>
        <v>2695</v>
      </c>
      <c r="H37" s="99">
        <f t="shared" si="0"/>
        <v>4880</v>
      </c>
      <c r="I37" s="99">
        <f t="shared" si="0"/>
        <v>2965</v>
      </c>
      <c r="J37" s="100">
        <f t="shared" si="0"/>
        <v>5995</v>
      </c>
      <c r="K37" s="99">
        <f t="shared" si="0"/>
        <v>3187</v>
      </c>
      <c r="L37" s="101">
        <f t="shared" si="0"/>
        <v>6007</v>
      </c>
      <c r="M37" s="99">
        <f t="shared" si="0"/>
        <v>3323</v>
      </c>
      <c r="N37" s="99">
        <f>SUM(N2:N36)</f>
        <v>7419</v>
      </c>
      <c r="O37" s="99">
        <f>SUM(O2:O36)</f>
        <v>3841</v>
      </c>
      <c r="P37" s="99">
        <f>SUM(P2:P36)</f>
        <v>5700</v>
      </c>
      <c r="Q37" s="99">
        <v>4313</v>
      </c>
      <c r="R37" s="99">
        <f>SUM(R2:R36)</f>
        <v>5707</v>
      </c>
      <c r="S37" s="99">
        <v>4582</v>
      </c>
      <c r="T37" s="99">
        <f aca="true" t="shared" si="1" ref="T37:Y37">SUM(T2:T36)</f>
        <v>7903</v>
      </c>
      <c r="U37" s="99">
        <f t="shared" si="1"/>
        <v>4643</v>
      </c>
      <c r="V37" s="99">
        <f t="shared" si="1"/>
        <v>8710</v>
      </c>
      <c r="W37" s="99">
        <f t="shared" si="1"/>
        <v>9802</v>
      </c>
      <c r="X37" s="99">
        <f t="shared" si="1"/>
        <v>16869</v>
      </c>
      <c r="Y37" s="99">
        <f t="shared" si="1"/>
        <v>6018</v>
      </c>
      <c r="Z37" s="99">
        <f>SUM(Z2:Z35)</f>
        <v>10072</v>
      </c>
      <c r="AA37" s="99">
        <f>SUM(AA2:AA36)</f>
        <v>6971</v>
      </c>
      <c r="AB37" s="99"/>
      <c r="AC37" s="99">
        <f>SUM(AC2:AC36)</f>
        <v>6234</v>
      </c>
      <c r="AD37" s="99"/>
      <c r="AE37" s="99">
        <f>SUM(AE2:AE36)</f>
        <v>7231</v>
      </c>
      <c r="AF37" s="99"/>
      <c r="AG37" s="99">
        <f>SUM(AG2:AG36)</f>
        <v>10537</v>
      </c>
      <c r="AH37" s="99"/>
    </row>
    <row r="38" spans="3:33" ht="12.75">
      <c r="C38" s="39"/>
      <c r="D38" s="42"/>
      <c r="E38" s="39"/>
      <c r="F38" s="42"/>
      <c r="G38" s="39"/>
      <c r="H38" s="93"/>
      <c r="I38" s="93"/>
      <c r="J38" s="94"/>
      <c r="K38" s="93"/>
      <c r="L38" s="95"/>
      <c r="M38" s="93"/>
      <c r="N38" s="93"/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ht="12.75">
      <c r="L39" s="93"/>
    </row>
  </sheetData>
  <sheetProtection/>
  <printOptions gridLines="1"/>
  <pageMargins left="0.3937007874015748" right="0.3937007874015748" top="0.7874015748031497" bottom="0.3937007874015748" header="0.5118110236220472" footer="0.31496062992125984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8"/>
  <sheetViews>
    <sheetView tabSelected="1" zoomScale="80" zoomScaleNormal="80" zoomScalePageLayoutView="0" workbookViewId="0" topLeftCell="K1">
      <selection activeCell="AD59" sqref="AD59"/>
    </sheetView>
  </sheetViews>
  <sheetFormatPr defaultColWidth="9.00390625" defaultRowHeight="12.75"/>
  <cols>
    <col min="1" max="2" width="6.875" style="2" customWidth="1"/>
    <col min="3" max="3" width="47.00390625" style="5" customWidth="1"/>
    <col min="4" max="4" width="7.375" style="5" customWidth="1"/>
    <col min="5" max="5" width="8.00390625" style="5" customWidth="1"/>
    <col min="6" max="6" width="8.25390625" style="3" customWidth="1"/>
    <col min="7" max="7" width="9.00390625" style="28" customWidth="1"/>
    <col min="8" max="8" width="8.75390625" style="3" customWidth="1"/>
    <col min="9" max="9" width="8.00390625" style="3" customWidth="1"/>
    <col min="10" max="10" width="9.00390625" style="2" customWidth="1"/>
    <col min="11" max="11" width="7.25390625" style="30" customWidth="1"/>
    <col min="12" max="13" width="8.875" style="2" customWidth="1"/>
    <col min="14" max="14" width="7.00390625" style="2" customWidth="1"/>
    <col min="15" max="15" width="8.25390625" style="2" customWidth="1"/>
    <col min="16" max="17" width="6.75390625" style="2" customWidth="1"/>
    <col min="18" max="19" width="7.625" style="2" customWidth="1"/>
    <col min="20" max="21" width="6.875" style="2" customWidth="1"/>
    <col min="22" max="23" width="6.625" style="2" customWidth="1"/>
    <col min="24" max="24" width="6.875" style="2" customWidth="1"/>
    <col min="25" max="25" width="9.125" style="2" hidden="1" customWidth="1"/>
    <col min="26" max="26" width="9.125" style="2" customWidth="1"/>
    <col min="27" max="28" width="7.25390625" style="84" customWidth="1"/>
    <col min="29" max="30" width="7.125" style="84" customWidth="1"/>
    <col min="31" max="31" width="10.125" style="2" bestFit="1" customWidth="1"/>
    <col min="32" max="32" width="10.125" style="2" customWidth="1"/>
    <col min="33" max="33" width="10.125" style="2" bestFit="1" customWidth="1"/>
    <col min="34" max="35" width="10.125" style="2" customWidth="1"/>
    <col min="36" max="36" width="10.125" style="2" bestFit="1" customWidth="1"/>
    <col min="37" max="16384" width="9.125" style="2" customWidth="1"/>
  </cols>
  <sheetData>
    <row r="1" spans="1:36" s="6" customFormat="1" ht="54.75" customHeight="1">
      <c r="A1" s="8"/>
      <c r="B1" s="9"/>
      <c r="C1" s="10" t="s">
        <v>39</v>
      </c>
      <c r="D1" s="33" t="s">
        <v>62</v>
      </c>
      <c r="E1" s="25" t="s">
        <v>63</v>
      </c>
      <c r="F1" s="26" t="s">
        <v>64</v>
      </c>
      <c r="G1" s="27" t="s">
        <v>65</v>
      </c>
      <c r="H1" s="26" t="s">
        <v>74</v>
      </c>
      <c r="I1" s="27" t="s">
        <v>75</v>
      </c>
      <c r="J1" s="29" t="s">
        <v>76</v>
      </c>
      <c r="K1" s="34" t="s">
        <v>77</v>
      </c>
      <c r="L1" s="29" t="s">
        <v>92</v>
      </c>
      <c r="M1" s="52" t="s">
        <v>89</v>
      </c>
      <c r="N1" s="29" t="s">
        <v>93</v>
      </c>
      <c r="O1" s="52" t="s">
        <v>91</v>
      </c>
      <c r="P1" s="103" t="s">
        <v>96</v>
      </c>
      <c r="Q1" s="113" t="s">
        <v>97</v>
      </c>
      <c r="R1" s="103" t="s">
        <v>98</v>
      </c>
      <c r="S1" s="113" t="s">
        <v>99</v>
      </c>
      <c r="T1" s="103" t="s">
        <v>100</v>
      </c>
      <c r="U1" s="113" t="s">
        <v>101</v>
      </c>
      <c r="V1" s="103" t="s">
        <v>102</v>
      </c>
      <c r="W1" s="113" t="s">
        <v>103</v>
      </c>
      <c r="X1" s="103" t="s">
        <v>104</v>
      </c>
      <c r="Y1" s="91">
        <v>2005</v>
      </c>
      <c r="Z1" s="113" t="s">
        <v>105</v>
      </c>
      <c r="AA1" s="103" t="s">
        <v>106</v>
      </c>
      <c r="AB1" s="113" t="s">
        <v>107</v>
      </c>
      <c r="AC1" s="103" t="s">
        <v>108</v>
      </c>
      <c r="AD1" s="113" t="s">
        <v>109</v>
      </c>
      <c r="AE1" s="103" t="s">
        <v>110</v>
      </c>
      <c r="AF1" s="113" t="s">
        <v>111</v>
      </c>
      <c r="AG1" s="103" t="s">
        <v>112</v>
      </c>
      <c r="AH1" s="113" t="s">
        <v>113</v>
      </c>
      <c r="AI1" s="103" t="s">
        <v>114</v>
      </c>
      <c r="AJ1" s="113" t="s">
        <v>115</v>
      </c>
    </row>
    <row r="2" spans="1:36" s="6" customFormat="1" ht="18.75" customHeight="1">
      <c r="A2" s="8"/>
      <c r="B2" s="9"/>
      <c r="C2" s="22" t="s">
        <v>54</v>
      </c>
      <c r="D2" s="132">
        <v>430</v>
      </c>
      <c r="E2" s="133">
        <v>450</v>
      </c>
      <c r="F2" s="133">
        <v>440</v>
      </c>
      <c r="G2" s="133">
        <v>504</v>
      </c>
      <c r="H2" s="133">
        <v>470</v>
      </c>
      <c r="I2" s="133">
        <v>560</v>
      </c>
      <c r="J2" s="133">
        <v>500</v>
      </c>
      <c r="K2" s="133">
        <v>638</v>
      </c>
      <c r="L2" s="133">
        <v>620</v>
      </c>
      <c r="M2" s="133">
        <v>707</v>
      </c>
      <c r="N2" s="133">
        <v>720</v>
      </c>
      <c r="O2" s="133">
        <v>761</v>
      </c>
      <c r="P2" s="133">
        <v>750</v>
      </c>
      <c r="Q2" s="133">
        <v>782</v>
      </c>
      <c r="R2" s="133">
        <v>770</v>
      </c>
      <c r="S2" s="133">
        <v>794</v>
      </c>
      <c r="T2" s="133">
        <v>810</v>
      </c>
      <c r="U2" s="133">
        <v>816</v>
      </c>
      <c r="V2" s="133">
        <v>840</v>
      </c>
      <c r="W2" s="133">
        <v>842</v>
      </c>
      <c r="X2" s="133">
        <v>900</v>
      </c>
      <c r="Y2" s="8"/>
      <c r="Z2" s="83">
        <v>856</v>
      </c>
      <c r="AA2" s="108">
        <v>950</v>
      </c>
      <c r="AB2" s="83">
        <v>864</v>
      </c>
      <c r="AC2" s="108">
        <v>1000</v>
      </c>
      <c r="AD2" s="83"/>
      <c r="AE2" s="108">
        <v>1050</v>
      </c>
      <c r="AF2" s="83"/>
      <c r="AG2" s="108">
        <v>1100</v>
      </c>
      <c r="AH2" s="83"/>
      <c r="AI2" s="108">
        <v>1150</v>
      </c>
      <c r="AJ2" s="83"/>
    </row>
    <row r="3" spans="1:36" ht="15.75">
      <c r="A3" s="9" t="s">
        <v>48</v>
      </c>
      <c r="B3" s="9" t="s">
        <v>49</v>
      </c>
      <c r="C3" s="15" t="s">
        <v>16</v>
      </c>
      <c r="D3" s="59"/>
      <c r="E3" s="66"/>
      <c r="F3" s="67"/>
      <c r="G3" s="68"/>
      <c r="H3" s="67"/>
      <c r="I3" s="68"/>
      <c r="J3" s="67"/>
      <c r="K3" s="69"/>
      <c r="L3" s="70"/>
      <c r="M3" s="71"/>
      <c r="N3" s="82"/>
      <c r="O3" s="112"/>
      <c r="P3" s="104"/>
      <c r="Q3" s="112"/>
      <c r="R3" s="104"/>
      <c r="S3" s="112"/>
      <c r="T3" s="104"/>
      <c r="U3" s="112"/>
      <c r="V3" s="104"/>
      <c r="W3" s="112"/>
      <c r="X3" s="104"/>
      <c r="Y3" s="11"/>
      <c r="Z3" s="117"/>
      <c r="AA3" s="109"/>
      <c r="AB3" s="118"/>
      <c r="AC3" s="109"/>
      <c r="AD3" s="118"/>
      <c r="AE3" s="111"/>
      <c r="AF3" s="117"/>
      <c r="AG3" s="111"/>
      <c r="AH3" s="117"/>
      <c r="AI3" s="111"/>
      <c r="AJ3" s="117"/>
    </row>
    <row r="4" spans="1:38" ht="15">
      <c r="A4" s="13"/>
      <c r="B4" s="13">
        <v>1111</v>
      </c>
      <c r="C4" s="12" t="s">
        <v>17</v>
      </c>
      <c r="D4" s="51">
        <v>480</v>
      </c>
      <c r="E4" s="58">
        <v>545</v>
      </c>
      <c r="F4" s="62">
        <v>505</v>
      </c>
      <c r="G4" s="63">
        <v>602</v>
      </c>
      <c r="H4" s="62">
        <v>544</v>
      </c>
      <c r="I4" s="63">
        <v>772</v>
      </c>
      <c r="J4" s="62">
        <v>900</v>
      </c>
      <c r="K4" s="72">
        <v>763</v>
      </c>
      <c r="L4" s="50">
        <v>1200</v>
      </c>
      <c r="M4" s="53">
        <v>834</v>
      </c>
      <c r="N4" s="51">
        <v>900</v>
      </c>
      <c r="O4" s="54">
        <v>962</v>
      </c>
      <c r="P4" s="105">
        <v>940</v>
      </c>
      <c r="Q4" s="114">
        <v>1037</v>
      </c>
      <c r="R4" s="105">
        <v>965</v>
      </c>
      <c r="S4" s="114">
        <v>1023</v>
      </c>
      <c r="T4" s="105">
        <v>1000</v>
      </c>
      <c r="U4" s="114">
        <v>1447</v>
      </c>
      <c r="V4" s="105">
        <v>1030</v>
      </c>
      <c r="W4" s="114">
        <v>1380</v>
      </c>
      <c r="X4" s="105">
        <v>1400</v>
      </c>
      <c r="Y4" s="11"/>
      <c r="Z4" s="134">
        <v>1257</v>
      </c>
      <c r="AA4" s="105">
        <v>1500</v>
      </c>
      <c r="AB4" s="114">
        <v>1787</v>
      </c>
      <c r="AC4" s="105">
        <v>1500</v>
      </c>
      <c r="AD4" s="114"/>
      <c r="AE4" s="105">
        <v>1600</v>
      </c>
      <c r="AF4" s="114"/>
      <c r="AG4" s="105">
        <v>1600</v>
      </c>
      <c r="AH4" s="114"/>
      <c r="AI4" s="105">
        <v>1700</v>
      </c>
      <c r="AJ4" s="114"/>
      <c r="AL4" s="87"/>
    </row>
    <row r="5" spans="1:38" ht="15">
      <c r="A5" s="13"/>
      <c r="B5" s="13">
        <v>1112</v>
      </c>
      <c r="C5" s="12" t="s">
        <v>53</v>
      </c>
      <c r="D5" s="51">
        <v>270</v>
      </c>
      <c r="E5" s="58">
        <v>821</v>
      </c>
      <c r="F5" s="62">
        <v>290</v>
      </c>
      <c r="G5" s="63">
        <v>99</v>
      </c>
      <c r="H5" s="62">
        <v>330</v>
      </c>
      <c r="I5" s="63">
        <v>595</v>
      </c>
      <c r="J5" s="62">
        <v>690</v>
      </c>
      <c r="K5" s="72">
        <v>1176</v>
      </c>
      <c r="L5" s="50">
        <v>1000</v>
      </c>
      <c r="M5" s="53">
        <v>111</v>
      </c>
      <c r="N5" s="51">
        <v>500</v>
      </c>
      <c r="O5" s="54">
        <v>557</v>
      </c>
      <c r="P5" s="105">
        <v>650</v>
      </c>
      <c r="Q5" s="114">
        <v>126</v>
      </c>
      <c r="R5" s="105">
        <v>720</v>
      </c>
      <c r="S5" s="114">
        <v>31</v>
      </c>
      <c r="T5" s="105">
        <v>760</v>
      </c>
      <c r="U5" s="114">
        <v>162</v>
      </c>
      <c r="V5" s="105">
        <v>790</v>
      </c>
      <c r="W5" s="114">
        <v>96</v>
      </c>
      <c r="X5" s="105">
        <v>100</v>
      </c>
      <c r="Y5" s="11"/>
      <c r="Z5" s="134">
        <v>182</v>
      </c>
      <c r="AA5" s="105">
        <v>150</v>
      </c>
      <c r="AB5" s="114">
        <v>275</v>
      </c>
      <c r="AC5" s="105">
        <v>200</v>
      </c>
      <c r="AD5" s="114"/>
      <c r="AE5" s="105">
        <v>250</v>
      </c>
      <c r="AF5" s="114"/>
      <c r="AG5" s="105">
        <v>300</v>
      </c>
      <c r="AH5" s="114"/>
      <c r="AI5" s="105">
        <v>350</v>
      </c>
      <c r="AJ5" s="114"/>
      <c r="AL5" s="87"/>
    </row>
    <row r="6" spans="1:38" ht="15">
      <c r="A6" s="13"/>
      <c r="B6" s="13">
        <v>1113</v>
      </c>
      <c r="C6" s="12" t="s">
        <v>37</v>
      </c>
      <c r="D6" s="51">
        <v>0</v>
      </c>
      <c r="E6" s="58">
        <v>30</v>
      </c>
      <c r="F6" s="62">
        <v>35</v>
      </c>
      <c r="G6" s="63">
        <v>39</v>
      </c>
      <c r="H6" s="62">
        <v>48</v>
      </c>
      <c r="I6" s="63">
        <v>50</v>
      </c>
      <c r="J6" s="62">
        <v>55</v>
      </c>
      <c r="K6" s="72">
        <v>70</v>
      </c>
      <c r="L6" s="50">
        <v>70</v>
      </c>
      <c r="M6" s="53">
        <v>78</v>
      </c>
      <c r="N6" s="51">
        <v>80</v>
      </c>
      <c r="O6" s="54">
        <v>86</v>
      </c>
      <c r="P6" s="105">
        <v>80</v>
      </c>
      <c r="Q6" s="114">
        <v>100</v>
      </c>
      <c r="R6" s="105">
        <v>80</v>
      </c>
      <c r="S6" s="114">
        <v>212</v>
      </c>
      <c r="T6" s="105">
        <v>90</v>
      </c>
      <c r="U6" s="114">
        <v>147</v>
      </c>
      <c r="V6" s="105">
        <v>95</v>
      </c>
      <c r="W6" s="114">
        <v>176</v>
      </c>
      <c r="X6" s="105">
        <v>180</v>
      </c>
      <c r="Y6" s="11"/>
      <c r="Z6" s="134">
        <v>193</v>
      </c>
      <c r="AA6" s="105">
        <v>230</v>
      </c>
      <c r="AB6" s="114">
        <v>199</v>
      </c>
      <c r="AC6" s="105">
        <v>280</v>
      </c>
      <c r="AD6" s="114"/>
      <c r="AE6" s="105">
        <v>320</v>
      </c>
      <c r="AF6" s="114"/>
      <c r="AG6" s="105">
        <v>360</v>
      </c>
      <c r="AH6" s="114"/>
      <c r="AI6" s="105">
        <v>400</v>
      </c>
      <c r="AJ6" s="114"/>
      <c r="AL6" s="87"/>
    </row>
    <row r="7" spans="1:38" ht="15">
      <c r="A7" s="13"/>
      <c r="B7" s="13">
        <v>1121</v>
      </c>
      <c r="C7" s="12" t="s">
        <v>18</v>
      </c>
      <c r="D7" s="51">
        <v>550</v>
      </c>
      <c r="E7" s="58">
        <v>630</v>
      </c>
      <c r="F7" s="62">
        <v>605</v>
      </c>
      <c r="G7" s="63">
        <v>733</v>
      </c>
      <c r="H7" s="62">
        <v>700</v>
      </c>
      <c r="I7" s="63">
        <v>906</v>
      </c>
      <c r="J7" s="62">
        <v>1000</v>
      </c>
      <c r="K7" s="72">
        <v>1206</v>
      </c>
      <c r="L7" s="50">
        <v>1000</v>
      </c>
      <c r="M7" s="53">
        <v>959</v>
      </c>
      <c r="N7" s="51">
        <v>1300</v>
      </c>
      <c r="O7" s="54">
        <v>1043</v>
      </c>
      <c r="P7" s="105">
        <v>1300</v>
      </c>
      <c r="Q7" s="114">
        <v>854</v>
      </c>
      <c r="R7" s="105">
        <v>1330</v>
      </c>
      <c r="S7" s="114">
        <v>1218</v>
      </c>
      <c r="T7" s="105">
        <v>1400</v>
      </c>
      <c r="U7" s="114">
        <v>1462</v>
      </c>
      <c r="V7" s="105">
        <v>1460</v>
      </c>
      <c r="W7" s="114">
        <v>1691</v>
      </c>
      <c r="X7" s="105">
        <v>1700</v>
      </c>
      <c r="Y7" s="11"/>
      <c r="Z7" s="134">
        <v>1794</v>
      </c>
      <c r="AA7" s="105">
        <v>1850</v>
      </c>
      <c r="AB7" s="114">
        <v>2063</v>
      </c>
      <c r="AC7" s="105">
        <v>2000</v>
      </c>
      <c r="AD7" s="114"/>
      <c r="AE7" s="105">
        <v>2150</v>
      </c>
      <c r="AF7" s="114"/>
      <c r="AG7" s="105">
        <v>2300</v>
      </c>
      <c r="AH7" s="114"/>
      <c r="AI7" s="105">
        <v>2450</v>
      </c>
      <c r="AJ7" s="114"/>
      <c r="AL7" s="87"/>
    </row>
    <row r="8" spans="1:38" ht="15">
      <c r="A8" s="13"/>
      <c r="B8" s="13">
        <v>1122</v>
      </c>
      <c r="C8" s="12" t="s">
        <v>19</v>
      </c>
      <c r="D8" s="51">
        <v>0</v>
      </c>
      <c r="E8" s="58">
        <v>461</v>
      </c>
      <c r="F8" s="62"/>
      <c r="G8" s="63">
        <v>41</v>
      </c>
      <c r="H8" s="62"/>
      <c r="I8" s="63">
        <v>40</v>
      </c>
      <c r="J8" s="62">
        <v>17</v>
      </c>
      <c r="K8" s="72">
        <v>19</v>
      </c>
      <c r="L8" s="50">
        <v>40</v>
      </c>
      <c r="M8" s="53">
        <v>35</v>
      </c>
      <c r="N8" s="51">
        <v>35</v>
      </c>
      <c r="O8" s="54">
        <v>26</v>
      </c>
      <c r="P8" s="105">
        <v>35</v>
      </c>
      <c r="Q8" s="114">
        <v>60</v>
      </c>
      <c r="R8" s="105">
        <v>40</v>
      </c>
      <c r="S8" s="114">
        <v>67</v>
      </c>
      <c r="T8" s="105">
        <v>40</v>
      </c>
      <c r="U8" s="114">
        <v>60</v>
      </c>
      <c r="V8" s="105">
        <v>40</v>
      </c>
      <c r="W8" s="114">
        <v>114</v>
      </c>
      <c r="X8" s="105">
        <v>110</v>
      </c>
      <c r="Y8" s="11"/>
      <c r="Z8" s="134">
        <v>0</v>
      </c>
      <c r="AA8" s="105">
        <v>110</v>
      </c>
      <c r="AB8" s="114">
        <v>124</v>
      </c>
      <c r="AC8" s="105">
        <v>120</v>
      </c>
      <c r="AD8" s="114"/>
      <c r="AE8" s="105">
        <v>120</v>
      </c>
      <c r="AF8" s="114"/>
      <c r="AG8" s="105">
        <v>130</v>
      </c>
      <c r="AH8" s="114"/>
      <c r="AI8" s="105">
        <v>130</v>
      </c>
      <c r="AJ8" s="114"/>
      <c r="AL8" s="87"/>
    </row>
    <row r="9" spans="1:38" ht="14.25" customHeight="1">
      <c r="A9" s="13"/>
      <c r="B9" s="13">
        <v>1211</v>
      </c>
      <c r="C9" s="12" t="s">
        <v>20</v>
      </c>
      <c r="D9" s="51">
        <v>800</v>
      </c>
      <c r="E9" s="58">
        <v>985</v>
      </c>
      <c r="F9" s="62">
        <v>825</v>
      </c>
      <c r="G9" s="63">
        <v>1162</v>
      </c>
      <c r="H9" s="62">
        <v>860</v>
      </c>
      <c r="I9" s="63">
        <v>1381</v>
      </c>
      <c r="J9" s="62">
        <v>1500</v>
      </c>
      <c r="K9" s="72">
        <v>1766</v>
      </c>
      <c r="L9" s="50">
        <v>1500</v>
      </c>
      <c r="M9" s="53">
        <v>1790</v>
      </c>
      <c r="N9" s="51">
        <v>1950</v>
      </c>
      <c r="O9" s="54">
        <v>2245</v>
      </c>
      <c r="P9" s="105">
        <v>2000</v>
      </c>
      <c r="Q9" s="114">
        <v>2487</v>
      </c>
      <c r="R9" s="105">
        <v>2000</v>
      </c>
      <c r="S9" s="114">
        <v>2217</v>
      </c>
      <c r="T9" s="105">
        <v>2100</v>
      </c>
      <c r="U9" s="114">
        <v>3157</v>
      </c>
      <c r="V9" s="105">
        <v>2170</v>
      </c>
      <c r="W9" s="114">
        <v>3424</v>
      </c>
      <c r="X9" s="105">
        <v>3300</v>
      </c>
      <c r="Y9" s="11"/>
      <c r="Z9" s="134">
        <v>3637</v>
      </c>
      <c r="AA9" s="105">
        <v>3500</v>
      </c>
      <c r="AB9" s="114">
        <v>3778</v>
      </c>
      <c r="AC9" s="105">
        <v>3700</v>
      </c>
      <c r="AD9" s="114"/>
      <c r="AE9" s="105">
        <v>3900</v>
      </c>
      <c r="AF9" s="114"/>
      <c r="AG9" s="105">
        <v>4200</v>
      </c>
      <c r="AH9" s="114"/>
      <c r="AI9" s="105">
        <v>4400</v>
      </c>
      <c r="AJ9" s="114"/>
      <c r="AL9" s="87"/>
    </row>
    <row r="10" spans="1:38" ht="15">
      <c r="A10" s="13"/>
      <c r="B10" s="13">
        <v>1334</v>
      </c>
      <c r="C10" s="12" t="s">
        <v>21</v>
      </c>
      <c r="D10" s="51">
        <v>5</v>
      </c>
      <c r="E10" s="58">
        <v>5</v>
      </c>
      <c r="F10" s="62">
        <v>5</v>
      </c>
      <c r="G10" s="63"/>
      <c r="H10" s="62">
        <v>3</v>
      </c>
      <c r="I10" s="63"/>
      <c r="J10" s="62">
        <v>1</v>
      </c>
      <c r="K10" s="72">
        <v>10</v>
      </c>
      <c r="L10" s="50">
        <v>15</v>
      </c>
      <c r="M10" s="53">
        <v>6</v>
      </c>
      <c r="N10" s="51">
        <v>7</v>
      </c>
      <c r="O10" s="54">
        <v>0</v>
      </c>
      <c r="P10" s="105">
        <v>10</v>
      </c>
      <c r="Q10" s="114">
        <v>1</v>
      </c>
      <c r="R10" s="105">
        <v>8</v>
      </c>
      <c r="S10" s="114">
        <v>0</v>
      </c>
      <c r="T10" s="105">
        <v>7</v>
      </c>
      <c r="U10" s="114">
        <v>0</v>
      </c>
      <c r="V10" s="105">
        <v>5</v>
      </c>
      <c r="W10" s="114">
        <v>3</v>
      </c>
      <c r="X10" s="105">
        <v>5</v>
      </c>
      <c r="Y10" s="11"/>
      <c r="Z10" s="134">
        <v>5</v>
      </c>
      <c r="AA10" s="105">
        <v>4</v>
      </c>
      <c r="AB10" s="114">
        <v>0</v>
      </c>
      <c r="AC10" s="105">
        <v>3</v>
      </c>
      <c r="AD10" s="114"/>
      <c r="AE10" s="105">
        <v>3</v>
      </c>
      <c r="AF10" s="114"/>
      <c r="AG10" s="105">
        <v>2</v>
      </c>
      <c r="AH10" s="114"/>
      <c r="AI10" s="105">
        <v>2</v>
      </c>
      <c r="AJ10" s="114"/>
      <c r="AL10" s="87"/>
    </row>
    <row r="11" spans="1:38" ht="15">
      <c r="A11" s="13"/>
      <c r="B11" s="13">
        <v>1340</v>
      </c>
      <c r="C11" s="12" t="s">
        <v>22</v>
      </c>
      <c r="D11" s="51">
        <v>120</v>
      </c>
      <c r="E11" s="58">
        <v>128</v>
      </c>
      <c r="F11" s="62">
        <v>176</v>
      </c>
      <c r="G11" s="63">
        <v>142</v>
      </c>
      <c r="H11" s="62">
        <v>188</v>
      </c>
      <c r="I11" s="63">
        <v>164</v>
      </c>
      <c r="J11" s="62">
        <v>235</v>
      </c>
      <c r="K11" s="72">
        <v>242</v>
      </c>
      <c r="L11" s="50">
        <v>248</v>
      </c>
      <c r="M11" s="53">
        <v>268</v>
      </c>
      <c r="N11" s="51">
        <v>355</v>
      </c>
      <c r="O11" s="54">
        <v>380</v>
      </c>
      <c r="P11" s="105">
        <v>370</v>
      </c>
      <c r="Q11" s="114">
        <v>392</v>
      </c>
      <c r="R11" s="105">
        <v>380</v>
      </c>
      <c r="S11" s="114">
        <v>402</v>
      </c>
      <c r="T11" s="105">
        <v>400</v>
      </c>
      <c r="U11" s="114">
        <v>488</v>
      </c>
      <c r="V11" s="105">
        <v>410</v>
      </c>
      <c r="W11" s="114">
        <v>505</v>
      </c>
      <c r="X11" s="105">
        <v>332</v>
      </c>
      <c r="Y11" s="11"/>
      <c r="Z11" s="134">
        <v>340</v>
      </c>
      <c r="AA11" s="105">
        <v>330</v>
      </c>
      <c r="AB11" s="114">
        <v>341</v>
      </c>
      <c r="AC11" s="105">
        <v>340</v>
      </c>
      <c r="AD11" s="114"/>
      <c r="AE11" s="105">
        <v>340</v>
      </c>
      <c r="AF11" s="114"/>
      <c r="AG11" s="105">
        <v>350</v>
      </c>
      <c r="AH11" s="114"/>
      <c r="AI11" s="105">
        <v>350</v>
      </c>
      <c r="AJ11" s="114"/>
      <c r="AL11" s="87"/>
    </row>
    <row r="12" spans="1:38" ht="15">
      <c r="A12" s="13"/>
      <c r="B12" s="13">
        <v>1341</v>
      </c>
      <c r="C12" s="12" t="s">
        <v>23</v>
      </c>
      <c r="D12" s="51">
        <v>15</v>
      </c>
      <c r="E12" s="58">
        <v>15</v>
      </c>
      <c r="F12" s="62">
        <v>7</v>
      </c>
      <c r="G12" s="63">
        <v>16</v>
      </c>
      <c r="H12" s="62">
        <v>7</v>
      </c>
      <c r="I12" s="63">
        <v>18</v>
      </c>
      <c r="J12" s="62">
        <v>17</v>
      </c>
      <c r="K12" s="72">
        <v>19</v>
      </c>
      <c r="L12" s="50">
        <v>18</v>
      </c>
      <c r="M12" s="53">
        <v>19</v>
      </c>
      <c r="N12" s="51">
        <v>18</v>
      </c>
      <c r="O12" s="54">
        <v>21</v>
      </c>
      <c r="P12" s="105">
        <v>17</v>
      </c>
      <c r="Q12" s="114">
        <v>23</v>
      </c>
      <c r="R12" s="105">
        <v>18</v>
      </c>
      <c r="S12" s="114">
        <v>25</v>
      </c>
      <c r="T12" s="105">
        <v>20</v>
      </c>
      <c r="U12" s="114">
        <v>22</v>
      </c>
      <c r="V12" s="105">
        <v>20</v>
      </c>
      <c r="W12" s="114">
        <v>25</v>
      </c>
      <c r="X12" s="105">
        <v>25</v>
      </c>
      <c r="Y12" s="11"/>
      <c r="Z12" s="134">
        <v>26</v>
      </c>
      <c r="AA12" s="105">
        <v>27</v>
      </c>
      <c r="AB12" s="114">
        <v>26</v>
      </c>
      <c r="AC12" s="105">
        <v>29</v>
      </c>
      <c r="AD12" s="114"/>
      <c r="AE12" s="105">
        <v>31</v>
      </c>
      <c r="AF12" s="114"/>
      <c r="AG12" s="105">
        <v>33</v>
      </c>
      <c r="AH12" s="114"/>
      <c r="AI12" s="105">
        <v>35</v>
      </c>
      <c r="AJ12" s="114"/>
      <c r="AL12" s="87"/>
    </row>
    <row r="13" spans="1:38" ht="15">
      <c r="A13" s="13"/>
      <c r="B13" s="13">
        <v>1351</v>
      </c>
      <c r="C13" s="12" t="s">
        <v>121</v>
      </c>
      <c r="D13" s="51"/>
      <c r="E13" s="58"/>
      <c r="F13" s="62">
        <v>1</v>
      </c>
      <c r="G13" s="63"/>
      <c r="H13" s="62">
        <v>1</v>
      </c>
      <c r="I13" s="63"/>
      <c r="J13" s="62">
        <v>1</v>
      </c>
      <c r="K13" s="72"/>
      <c r="L13" s="50">
        <v>1</v>
      </c>
      <c r="M13" s="53"/>
      <c r="N13" s="51">
        <v>2</v>
      </c>
      <c r="O13" s="54">
        <v>0</v>
      </c>
      <c r="P13" s="105">
        <v>2</v>
      </c>
      <c r="Q13" s="114">
        <v>0</v>
      </c>
      <c r="R13" s="105">
        <v>2</v>
      </c>
      <c r="S13" s="114">
        <v>17</v>
      </c>
      <c r="T13" s="105">
        <v>2</v>
      </c>
      <c r="U13" s="114">
        <v>31</v>
      </c>
      <c r="V13" s="105">
        <v>2</v>
      </c>
      <c r="W13" s="114">
        <v>26</v>
      </c>
      <c r="X13" s="105">
        <v>3</v>
      </c>
      <c r="Y13" s="11"/>
      <c r="Z13" s="134">
        <v>30</v>
      </c>
      <c r="AA13" s="105">
        <v>4</v>
      </c>
      <c r="AB13" s="114">
        <v>39</v>
      </c>
      <c r="AC13" s="105">
        <v>5</v>
      </c>
      <c r="AD13" s="114"/>
      <c r="AE13" s="105">
        <v>6</v>
      </c>
      <c r="AF13" s="114"/>
      <c r="AG13" s="105">
        <v>7</v>
      </c>
      <c r="AH13" s="114"/>
      <c r="AI13" s="105">
        <v>8</v>
      </c>
      <c r="AJ13" s="114"/>
      <c r="AL13" s="87"/>
    </row>
    <row r="14" spans="1:38" ht="15">
      <c r="A14" s="13"/>
      <c r="B14" s="13">
        <v>1361</v>
      </c>
      <c r="C14" s="12" t="s">
        <v>24</v>
      </c>
      <c r="D14" s="51">
        <v>15</v>
      </c>
      <c r="E14" s="58">
        <v>17</v>
      </c>
      <c r="F14" s="62">
        <v>15</v>
      </c>
      <c r="G14" s="63">
        <v>19</v>
      </c>
      <c r="H14" s="62">
        <v>10</v>
      </c>
      <c r="I14" s="63">
        <v>7</v>
      </c>
      <c r="J14" s="62">
        <v>5</v>
      </c>
      <c r="K14" s="72">
        <v>12</v>
      </c>
      <c r="L14" s="50">
        <v>12</v>
      </c>
      <c r="M14" s="53">
        <v>17</v>
      </c>
      <c r="N14" s="51">
        <v>15</v>
      </c>
      <c r="O14" s="54">
        <v>16</v>
      </c>
      <c r="P14" s="105">
        <v>16</v>
      </c>
      <c r="Q14" s="114">
        <v>17</v>
      </c>
      <c r="R14" s="105">
        <v>17</v>
      </c>
      <c r="S14" s="114">
        <v>15</v>
      </c>
      <c r="T14" s="105">
        <v>20</v>
      </c>
      <c r="U14" s="114">
        <v>11</v>
      </c>
      <c r="V14" s="105">
        <v>21</v>
      </c>
      <c r="W14" s="114">
        <v>17</v>
      </c>
      <c r="X14" s="105">
        <v>15</v>
      </c>
      <c r="Y14" s="11"/>
      <c r="Z14" s="134">
        <v>9</v>
      </c>
      <c r="AA14" s="105">
        <v>17</v>
      </c>
      <c r="AB14" s="114">
        <v>27</v>
      </c>
      <c r="AC14" s="105">
        <v>17</v>
      </c>
      <c r="AD14" s="114"/>
      <c r="AE14" s="105">
        <v>20</v>
      </c>
      <c r="AF14" s="114"/>
      <c r="AG14" s="105">
        <v>20</v>
      </c>
      <c r="AH14" s="114"/>
      <c r="AI14" s="105">
        <v>22</v>
      </c>
      <c r="AJ14" s="114"/>
      <c r="AL14" s="87"/>
    </row>
    <row r="15" spans="1:38" ht="15">
      <c r="A15" s="13"/>
      <c r="B15" s="13">
        <v>1511</v>
      </c>
      <c r="C15" s="12" t="s">
        <v>25</v>
      </c>
      <c r="D15" s="51">
        <v>240</v>
      </c>
      <c r="E15" s="58">
        <v>245</v>
      </c>
      <c r="F15" s="62">
        <v>265</v>
      </c>
      <c r="G15" s="63">
        <v>191</v>
      </c>
      <c r="H15" s="62">
        <v>250</v>
      </c>
      <c r="I15" s="63">
        <v>251</v>
      </c>
      <c r="J15" s="62">
        <v>750</v>
      </c>
      <c r="K15" s="72">
        <v>272</v>
      </c>
      <c r="L15" s="50">
        <v>796</v>
      </c>
      <c r="M15" s="53">
        <v>307</v>
      </c>
      <c r="N15" s="51">
        <v>550</v>
      </c>
      <c r="O15" s="54">
        <v>424</v>
      </c>
      <c r="P15" s="105">
        <v>570</v>
      </c>
      <c r="Q15" s="114">
        <v>405</v>
      </c>
      <c r="R15" s="105">
        <v>585</v>
      </c>
      <c r="S15" s="114">
        <v>415</v>
      </c>
      <c r="T15" s="105">
        <v>615</v>
      </c>
      <c r="U15" s="114">
        <v>410</v>
      </c>
      <c r="V15" s="105">
        <v>630</v>
      </c>
      <c r="W15" s="114">
        <v>412</v>
      </c>
      <c r="X15" s="105">
        <v>410</v>
      </c>
      <c r="Y15" s="11"/>
      <c r="Z15" s="134">
        <v>449</v>
      </c>
      <c r="AA15" s="105">
        <v>440</v>
      </c>
      <c r="AB15" s="114">
        <v>450</v>
      </c>
      <c r="AC15" s="105">
        <v>470</v>
      </c>
      <c r="AD15" s="114"/>
      <c r="AE15" s="105">
        <v>500</v>
      </c>
      <c r="AF15" s="114"/>
      <c r="AG15" s="105">
        <v>530</v>
      </c>
      <c r="AH15" s="114"/>
      <c r="AI15" s="105">
        <v>550</v>
      </c>
      <c r="AJ15" s="114"/>
      <c r="AL15" s="87"/>
    </row>
    <row r="16" spans="1:38" ht="15.75">
      <c r="A16" s="13"/>
      <c r="B16" s="13"/>
      <c r="C16" s="31"/>
      <c r="D16" s="124">
        <f aca="true" t="shared" si="0" ref="D16:J16">SUM(D4:D15)</f>
        <v>2495</v>
      </c>
      <c r="E16" s="125">
        <f t="shared" si="0"/>
        <v>3882</v>
      </c>
      <c r="F16" s="126">
        <f t="shared" si="0"/>
        <v>2729</v>
      </c>
      <c r="G16" s="126">
        <f t="shared" si="0"/>
        <v>3044</v>
      </c>
      <c r="H16" s="126">
        <f t="shared" si="0"/>
        <v>2941</v>
      </c>
      <c r="I16" s="126">
        <f t="shared" si="0"/>
        <v>4184</v>
      </c>
      <c r="J16" s="126">
        <f t="shared" si="0"/>
        <v>5171</v>
      </c>
      <c r="K16" s="127">
        <f>SUM(K3:K15)</f>
        <v>5555</v>
      </c>
      <c r="L16" s="128">
        <f aca="true" t="shared" si="1" ref="L16:X16">SUM(L4:L15)</f>
        <v>5900</v>
      </c>
      <c r="M16" s="128">
        <f>SUM(M4:M15)</f>
        <v>4424</v>
      </c>
      <c r="N16" s="124">
        <f t="shared" si="1"/>
        <v>5712</v>
      </c>
      <c r="O16" s="124">
        <f>SUM(O4:O15)</f>
        <v>5760</v>
      </c>
      <c r="P16" s="129">
        <f t="shared" si="1"/>
        <v>5990</v>
      </c>
      <c r="Q16" s="129">
        <f>SUM(Q4:Q15)</f>
        <v>5502</v>
      </c>
      <c r="R16" s="129">
        <f t="shared" si="1"/>
        <v>6145</v>
      </c>
      <c r="S16" s="129">
        <f>SUM(S4:S15)</f>
        <v>5642</v>
      </c>
      <c r="T16" s="129">
        <f>SUM(T4:T15)</f>
        <v>6454</v>
      </c>
      <c r="U16" s="129">
        <f>SUM(U4:U15)</f>
        <v>7397</v>
      </c>
      <c r="V16" s="129">
        <f t="shared" si="1"/>
        <v>6673</v>
      </c>
      <c r="W16" s="129">
        <f>SUM(W4:W15)</f>
        <v>7869</v>
      </c>
      <c r="X16" s="129">
        <f t="shared" si="1"/>
        <v>7580</v>
      </c>
      <c r="Y16" s="86"/>
      <c r="Z16" s="115">
        <f>SUM(Z4:Z15)</f>
        <v>7922</v>
      </c>
      <c r="AA16" s="106">
        <f>SUM(AA4:AA15)</f>
        <v>8162</v>
      </c>
      <c r="AB16" s="115">
        <f>SUM(AB4:AB15)</f>
        <v>9109</v>
      </c>
      <c r="AC16" s="106">
        <f>SUM(AC4:AC15)</f>
        <v>8664</v>
      </c>
      <c r="AD16" s="115"/>
      <c r="AE16" s="106">
        <f>SUM(AE4:AE15)</f>
        <v>9240</v>
      </c>
      <c r="AF16" s="115"/>
      <c r="AG16" s="106">
        <f>SUM(AG4:AG15)</f>
        <v>9832</v>
      </c>
      <c r="AH16" s="115"/>
      <c r="AI16" s="106">
        <f>SUM(AI4:AI15)</f>
        <v>10397</v>
      </c>
      <c r="AJ16" s="115"/>
      <c r="AL16" s="88"/>
    </row>
    <row r="17" spans="1:36" ht="3.75" customHeight="1">
      <c r="A17" s="13"/>
      <c r="B17" s="13"/>
      <c r="C17" s="12"/>
      <c r="D17" s="51"/>
      <c r="E17" s="58"/>
      <c r="F17" s="51"/>
      <c r="G17" s="61"/>
      <c r="H17" s="51"/>
      <c r="I17" s="61"/>
      <c r="J17" s="62"/>
      <c r="K17" s="72"/>
      <c r="L17" s="50"/>
      <c r="M17" s="53"/>
      <c r="N17" s="13"/>
      <c r="O17" s="54"/>
      <c r="P17" s="105"/>
      <c r="Q17" s="114"/>
      <c r="R17" s="105"/>
      <c r="S17" s="114"/>
      <c r="T17" s="105"/>
      <c r="U17" s="114"/>
      <c r="V17" s="105"/>
      <c r="W17" s="114"/>
      <c r="X17" s="105"/>
      <c r="Y17" s="11"/>
      <c r="Z17" s="117"/>
      <c r="AA17" s="109"/>
      <c r="AB17" s="118"/>
      <c r="AC17" s="109"/>
      <c r="AD17" s="118"/>
      <c r="AE17" s="111"/>
      <c r="AF17" s="117"/>
      <c r="AG17" s="111"/>
      <c r="AH17" s="117"/>
      <c r="AI17" s="111"/>
      <c r="AJ17" s="117"/>
    </row>
    <row r="18" spans="1:36" ht="18" customHeight="1">
      <c r="A18" s="13"/>
      <c r="B18" s="13"/>
      <c r="C18" s="15" t="s">
        <v>26</v>
      </c>
      <c r="D18" s="59"/>
      <c r="E18" s="76"/>
      <c r="F18" s="59"/>
      <c r="G18" s="60"/>
      <c r="H18" s="59"/>
      <c r="I18" s="60"/>
      <c r="J18" s="59"/>
      <c r="K18" s="77"/>
      <c r="L18" s="50"/>
      <c r="M18" s="53"/>
      <c r="N18" s="51"/>
      <c r="O18" s="54"/>
      <c r="P18" s="105"/>
      <c r="Q18" s="114"/>
      <c r="R18" s="105"/>
      <c r="S18" s="114"/>
      <c r="T18" s="105"/>
      <c r="U18" s="114"/>
      <c r="V18" s="105"/>
      <c r="W18" s="114"/>
      <c r="X18" s="105"/>
      <c r="Y18" s="11"/>
      <c r="Z18" s="117"/>
      <c r="AA18" s="109"/>
      <c r="AB18" s="118"/>
      <c r="AC18" s="109"/>
      <c r="AD18" s="118"/>
      <c r="AE18" s="111"/>
      <c r="AF18" s="117"/>
      <c r="AG18" s="111"/>
      <c r="AH18" s="117"/>
      <c r="AI18" s="111"/>
      <c r="AJ18" s="117"/>
    </row>
    <row r="19" spans="1:36" ht="18" customHeight="1">
      <c r="A19" s="13">
        <v>1019</v>
      </c>
      <c r="B19" s="13"/>
      <c r="C19" s="12" t="s">
        <v>95</v>
      </c>
      <c r="D19" s="51">
        <v>15</v>
      </c>
      <c r="E19" s="76"/>
      <c r="F19" s="59"/>
      <c r="G19" s="61">
        <v>126</v>
      </c>
      <c r="H19" s="59"/>
      <c r="I19" s="61">
        <v>47</v>
      </c>
      <c r="J19" s="59">
        <v>47</v>
      </c>
      <c r="K19" s="77">
        <v>49</v>
      </c>
      <c r="L19" s="50"/>
      <c r="M19" s="53">
        <v>48</v>
      </c>
      <c r="N19" s="51">
        <v>47</v>
      </c>
      <c r="O19" s="54">
        <v>86</v>
      </c>
      <c r="P19" s="105">
        <v>47</v>
      </c>
      <c r="Q19" s="114">
        <v>86</v>
      </c>
      <c r="R19" s="105">
        <v>47</v>
      </c>
      <c r="S19" s="114">
        <v>99</v>
      </c>
      <c r="T19" s="105">
        <v>47</v>
      </c>
      <c r="U19" s="114">
        <v>100</v>
      </c>
      <c r="V19" s="105">
        <v>47</v>
      </c>
      <c r="W19" s="114">
        <v>99</v>
      </c>
      <c r="X19" s="105">
        <v>100</v>
      </c>
      <c r="Y19" s="13"/>
      <c r="Z19" s="114">
        <v>110</v>
      </c>
      <c r="AA19" s="105">
        <v>100</v>
      </c>
      <c r="AB19" s="114">
        <v>125</v>
      </c>
      <c r="AC19" s="105">
        <v>100</v>
      </c>
      <c r="AD19" s="114"/>
      <c r="AE19" s="105">
        <v>100</v>
      </c>
      <c r="AF19" s="114"/>
      <c r="AG19" s="105">
        <v>100</v>
      </c>
      <c r="AH19" s="114"/>
      <c r="AI19" s="105">
        <v>100</v>
      </c>
      <c r="AJ19" s="114"/>
    </row>
    <row r="20" spans="1:36" ht="15">
      <c r="A20" s="13">
        <v>2212</v>
      </c>
      <c r="B20" s="13"/>
      <c r="C20" s="12" t="s">
        <v>1</v>
      </c>
      <c r="D20" s="51"/>
      <c r="E20" s="58">
        <v>2</v>
      </c>
      <c r="F20" s="62">
        <v>15</v>
      </c>
      <c r="G20" s="63">
        <v>695</v>
      </c>
      <c r="H20" s="62">
        <v>5</v>
      </c>
      <c r="I20" s="63">
        <v>278</v>
      </c>
      <c r="J20" s="62">
        <v>0</v>
      </c>
      <c r="K20" s="72"/>
      <c r="L20" s="50">
        <v>5</v>
      </c>
      <c r="M20" s="53"/>
      <c r="N20" s="51">
        <v>5</v>
      </c>
      <c r="O20" s="54">
        <v>0</v>
      </c>
      <c r="P20" s="105">
        <v>5</v>
      </c>
      <c r="Q20" s="114">
        <v>0</v>
      </c>
      <c r="R20" s="105">
        <v>5</v>
      </c>
      <c r="S20" s="114">
        <v>0</v>
      </c>
      <c r="T20" s="105">
        <v>5</v>
      </c>
      <c r="U20" s="114">
        <v>0</v>
      </c>
      <c r="V20" s="105">
        <v>5</v>
      </c>
      <c r="W20" s="114">
        <v>0</v>
      </c>
      <c r="X20" s="105">
        <v>5</v>
      </c>
      <c r="Y20" s="13"/>
      <c r="Z20" s="114">
        <v>0</v>
      </c>
      <c r="AA20" s="105">
        <v>5</v>
      </c>
      <c r="AB20" s="114">
        <v>1</v>
      </c>
      <c r="AC20" s="105">
        <v>5</v>
      </c>
      <c r="AD20" s="114"/>
      <c r="AE20" s="105">
        <v>5</v>
      </c>
      <c r="AF20" s="114"/>
      <c r="AG20" s="105">
        <v>5</v>
      </c>
      <c r="AH20" s="114"/>
      <c r="AI20" s="105">
        <v>5</v>
      </c>
      <c r="AJ20" s="114"/>
    </row>
    <row r="21" spans="1:36" ht="15">
      <c r="A21" s="13">
        <v>2219</v>
      </c>
      <c r="B21" s="13"/>
      <c r="C21" s="12" t="s">
        <v>125</v>
      </c>
      <c r="D21" s="51"/>
      <c r="E21" s="58"/>
      <c r="F21" s="62"/>
      <c r="G21" s="63"/>
      <c r="H21" s="62"/>
      <c r="I21" s="63"/>
      <c r="J21" s="62"/>
      <c r="K21" s="72"/>
      <c r="L21" s="50"/>
      <c r="M21" s="53"/>
      <c r="N21" s="51"/>
      <c r="O21" s="54"/>
      <c r="P21" s="105"/>
      <c r="Q21" s="114"/>
      <c r="R21" s="105"/>
      <c r="S21" s="114"/>
      <c r="T21" s="105"/>
      <c r="U21" s="114"/>
      <c r="V21" s="105"/>
      <c r="W21" s="114"/>
      <c r="X21" s="105">
        <v>770</v>
      </c>
      <c r="Y21" s="13"/>
      <c r="Z21" s="114">
        <v>0</v>
      </c>
      <c r="AA21" s="105"/>
      <c r="AB21" s="114">
        <v>0</v>
      </c>
      <c r="AC21" s="105"/>
      <c r="AD21" s="114"/>
      <c r="AE21" s="105"/>
      <c r="AF21" s="114"/>
      <c r="AG21" s="105"/>
      <c r="AH21" s="114"/>
      <c r="AI21" s="105"/>
      <c r="AJ21" s="114"/>
    </row>
    <row r="22" spans="1:36" ht="15">
      <c r="A22" s="13">
        <v>2321</v>
      </c>
      <c r="B22" s="13"/>
      <c r="C22" s="12" t="s">
        <v>94</v>
      </c>
      <c r="D22" s="51">
        <v>135</v>
      </c>
      <c r="E22" s="58">
        <v>138</v>
      </c>
      <c r="F22" s="62">
        <v>176</v>
      </c>
      <c r="G22" s="63">
        <v>243</v>
      </c>
      <c r="H22" s="62">
        <v>188</v>
      </c>
      <c r="I22" s="63"/>
      <c r="J22" s="62">
        <v>350</v>
      </c>
      <c r="K22" s="72">
        <v>419</v>
      </c>
      <c r="L22" s="50">
        <v>208</v>
      </c>
      <c r="M22" s="53">
        <v>467</v>
      </c>
      <c r="N22" s="51">
        <v>500</v>
      </c>
      <c r="O22" s="54">
        <v>514</v>
      </c>
      <c r="P22" s="105">
        <v>510</v>
      </c>
      <c r="Q22" s="114">
        <v>597</v>
      </c>
      <c r="R22" s="105">
        <v>520</v>
      </c>
      <c r="S22" s="114">
        <v>677</v>
      </c>
      <c r="T22" s="105">
        <v>540</v>
      </c>
      <c r="U22" s="114">
        <v>691</v>
      </c>
      <c r="V22" s="105">
        <v>560</v>
      </c>
      <c r="W22" s="114">
        <v>717</v>
      </c>
      <c r="X22" s="105">
        <v>722</v>
      </c>
      <c r="Y22" s="13"/>
      <c r="Z22" s="114">
        <v>741</v>
      </c>
      <c r="AA22" s="105">
        <v>740</v>
      </c>
      <c r="AB22" s="114">
        <v>771</v>
      </c>
      <c r="AC22" s="105">
        <v>760</v>
      </c>
      <c r="AD22" s="114"/>
      <c r="AE22" s="105">
        <v>780</v>
      </c>
      <c r="AF22" s="114"/>
      <c r="AG22" s="105">
        <v>800</v>
      </c>
      <c r="AH22" s="114"/>
      <c r="AI22" s="105">
        <v>820</v>
      </c>
      <c r="AJ22" s="114"/>
    </row>
    <row r="23" spans="1:36" ht="15">
      <c r="A23" s="13">
        <v>3314</v>
      </c>
      <c r="B23" s="13"/>
      <c r="C23" s="12" t="s">
        <v>3</v>
      </c>
      <c r="D23" s="51">
        <v>1</v>
      </c>
      <c r="E23" s="58">
        <v>1</v>
      </c>
      <c r="F23" s="62">
        <v>1</v>
      </c>
      <c r="G23" s="63">
        <v>1</v>
      </c>
      <c r="H23" s="62">
        <v>1</v>
      </c>
      <c r="I23" s="63">
        <v>1</v>
      </c>
      <c r="J23" s="62">
        <v>1</v>
      </c>
      <c r="K23" s="72">
        <v>1</v>
      </c>
      <c r="L23" s="50">
        <v>1</v>
      </c>
      <c r="M23" s="53">
        <v>1</v>
      </c>
      <c r="N23" s="51">
        <v>1</v>
      </c>
      <c r="O23" s="54">
        <v>1</v>
      </c>
      <c r="P23" s="105">
        <v>2</v>
      </c>
      <c r="Q23" s="114">
        <v>1</v>
      </c>
      <c r="R23" s="105">
        <v>2</v>
      </c>
      <c r="S23" s="114">
        <v>1</v>
      </c>
      <c r="T23" s="105">
        <v>2</v>
      </c>
      <c r="U23" s="114">
        <v>26</v>
      </c>
      <c r="V23" s="105">
        <v>2</v>
      </c>
      <c r="W23" s="114">
        <v>1</v>
      </c>
      <c r="X23" s="105">
        <v>1</v>
      </c>
      <c r="Y23" s="13"/>
      <c r="Z23" s="114">
        <v>1</v>
      </c>
      <c r="AA23" s="105">
        <v>1</v>
      </c>
      <c r="AB23" s="114">
        <v>1</v>
      </c>
      <c r="AC23" s="105">
        <v>1</v>
      </c>
      <c r="AD23" s="114"/>
      <c r="AE23" s="105">
        <v>2</v>
      </c>
      <c r="AF23" s="114"/>
      <c r="AG23" s="105">
        <v>2</v>
      </c>
      <c r="AH23" s="114"/>
      <c r="AI23" s="105">
        <v>2</v>
      </c>
      <c r="AJ23" s="114"/>
    </row>
    <row r="24" spans="1:36" ht="15">
      <c r="A24" s="13">
        <v>3319</v>
      </c>
      <c r="B24" s="13"/>
      <c r="C24" s="12" t="s">
        <v>66</v>
      </c>
      <c r="D24" s="51">
        <v>5</v>
      </c>
      <c r="E24" s="58">
        <v>18</v>
      </c>
      <c r="F24" s="62">
        <v>3</v>
      </c>
      <c r="G24" s="63">
        <v>32</v>
      </c>
      <c r="H24" s="62">
        <v>4</v>
      </c>
      <c r="I24" s="63">
        <v>24</v>
      </c>
      <c r="J24" s="62">
        <v>4</v>
      </c>
      <c r="K24" s="72">
        <v>13</v>
      </c>
      <c r="L24" s="50">
        <v>5</v>
      </c>
      <c r="M24" s="53">
        <v>21</v>
      </c>
      <c r="N24" s="51">
        <v>4</v>
      </c>
      <c r="O24" s="54">
        <v>37</v>
      </c>
      <c r="P24" s="105">
        <v>5</v>
      </c>
      <c r="Q24" s="114">
        <v>35</v>
      </c>
      <c r="R24" s="105">
        <v>10</v>
      </c>
      <c r="S24" s="114">
        <v>20</v>
      </c>
      <c r="T24" s="105">
        <v>10</v>
      </c>
      <c r="U24" s="114">
        <v>18</v>
      </c>
      <c r="V24" s="105">
        <v>11</v>
      </c>
      <c r="W24" s="114">
        <v>10</v>
      </c>
      <c r="X24" s="105">
        <v>5</v>
      </c>
      <c r="Y24" s="13"/>
      <c r="Z24" s="114">
        <v>4</v>
      </c>
      <c r="AA24" s="105">
        <v>15</v>
      </c>
      <c r="AB24" s="114">
        <v>22</v>
      </c>
      <c r="AC24" s="105">
        <v>15</v>
      </c>
      <c r="AD24" s="114"/>
      <c r="AE24" s="105">
        <v>15</v>
      </c>
      <c r="AF24" s="114"/>
      <c r="AG24" s="105">
        <v>17</v>
      </c>
      <c r="AH24" s="114"/>
      <c r="AI24" s="105">
        <v>17</v>
      </c>
      <c r="AJ24" s="114"/>
    </row>
    <row r="25" spans="1:36" ht="15" customHeight="1">
      <c r="A25" s="13">
        <v>3633</v>
      </c>
      <c r="B25" s="13"/>
      <c r="C25" s="12" t="s">
        <v>67</v>
      </c>
      <c r="D25" s="51"/>
      <c r="E25" s="58"/>
      <c r="F25" s="62"/>
      <c r="G25" s="63"/>
      <c r="H25" s="62"/>
      <c r="I25" s="63"/>
      <c r="J25" s="62"/>
      <c r="K25" s="72"/>
      <c r="L25" s="50"/>
      <c r="M25" s="53"/>
      <c r="N25" s="51"/>
      <c r="O25" s="54">
        <v>0</v>
      </c>
      <c r="P25" s="105"/>
      <c r="Q25" s="114">
        <v>0</v>
      </c>
      <c r="R25" s="105"/>
      <c r="S25" s="114">
        <v>0</v>
      </c>
      <c r="T25" s="105"/>
      <c r="U25" s="114">
        <v>0</v>
      </c>
      <c r="V25" s="105"/>
      <c r="W25" s="114">
        <v>0</v>
      </c>
      <c r="X25" s="105"/>
      <c r="Y25" s="13"/>
      <c r="Z25" s="114">
        <v>151</v>
      </c>
      <c r="AA25" s="105"/>
      <c r="AB25" s="114">
        <v>151</v>
      </c>
      <c r="AC25" s="105"/>
      <c r="AD25" s="114"/>
      <c r="AE25" s="105"/>
      <c r="AF25" s="114"/>
      <c r="AG25" s="105"/>
      <c r="AH25" s="114"/>
      <c r="AI25" s="105"/>
      <c r="AJ25" s="114"/>
    </row>
    <row r="26" spans="1:36" ht="15">
      <c r="A26" s="13">
        <v>3412</v>
      </c>
      <c r="B26" s="13"/>
      <c r="C26" s="12" t="s">
        <v>68</v>
      </c>
      <c r="D26" s="51">
        <v>4</v>
      </c>
      <c r="E26" s="58">
        <v>8</v>
      </c>
      <c r="F26" s="62">
        <v>4</v>
      </c>
      <c r="G26" s="63">
        <v>22</v>
      </c>
      <c r="H26" s="62">
        <v>4</v>
      </c>
      <c r="I26" s="63">
        <v>15</v>
      </c>
      <c r="J26" s="62">
        <v>15</v>
      </c>
      <c r="K26" s="72">
        <v>20</v>
      </c>
      <c r="L26" s="50">
        <v>5</v>
      </c>
      <c r="M26" s="53">
        <v>34</v>
      </c>
      <c r="N26" s="51">
        <v>25</v>
      </c>
      <c r="O26" s="54">
        <v>16</v>
      </c>
      <c r="P26" s="105">
        <v>25</v>
      </c>
      <c r="Q26" s="114">
        <v>34</v>
      </c>
      <c r="R26" s="105">
        <v>25</v>
      </c>
      <c r="S26" s="114">
        <v>16</v>
      </c>
      <c r="T26" s="105">
        <v>25</v>
      </c>
      <c r="U26" s="114">
        <v>22</v>
      </c>
      <c r="V26" s="105">
        <v>25</v>
      </c>
      <c r="W26" s="114">
        <v>18</v>
      </c>
      <c r="X26" s="105">
        <v>20</v>
      </c>
      <c r="Y26" s="13"/>
      <c r="Z26" s="114">
        <v>11</v>
      </c>
      <c r="AA26" s="105">
        <v>20</v>
      </c>
      <c r="AB26" s="114">
        <v>10</v>
      </c>
      <c r="AC26" s="105">
        <v>25</v>
      </c>
      <c r="AD26" s="114"/>
      <c r="AE26" s="105">
        <v>25</v>
      </c>
      <c r="AF26" s="114"/>
      <c r="AG26" s="105">
        <v>28</v>
      </c>
      <c r="AH26" s="114"/>
      <c r="AI26" s="105">
        <v>28</v>
      </c>
      <c r="AJ26" s="114"/>
    </row>
    <row r="27" spans="1:36" ht="15">
      <c r="A27" s="13">
        <v>3631</v>
      </c>
      <c r="B27" s="13"/>
      <c r="C27" s="12" t="s">
        <v>69</v>
      </c>
      <c r="D27" s="51"/>
      <c r="E27" s="58">
        <v>10</v>
      </c>
      <c r="F27" s="62"/>
      <c r="G27" s="63"/>
      <c r="H27" s="62"/>
      <c r="I27" s="63">
        <v>16</v>
      </c>
      <c r="J27" s="62"/>
      <c r="K27" s="72">
        <v>3</v>
      </c>
      <c r="L27" s="50"/>
      <c r="M27" s="53"/>
      <c r="N27" s="51"/>
      <c r="O27" s="54">
        <v>0</v>
      </c>
      <c r="P27" s="105"/>
      <c r="Q27" s="114">
        <v>0</v>
      </c>
      <c r="R27" s="105"/>
      <c r="S27" s="114">
        <v>20</v>
      </c>
      <c r="T27" s="105"/>
      <c r="U27" s="114">
        <v>20</v>
      </c>
      <c r="V27" s="105"/>
      <c r="W27" s="114">
        <v>27</v>
      </c>
      <c r="X27" s="105"/>
      <c r="Y27" s="13"/>
      <c r="Z27" s="114">
        <v>0</v>
      </c>
      <c r="AA27" s="105"/>
      <c r="AB27" s="114">
        <v>16</v>
      </c>
      <c r="AC27" s="105"/>
      <c r="AD27" s="114"/>
      <c r="AE27" s="105"/>
      <c r="AF27" s="114"/>
      <c r="AG27" s="105"/>
      <c r="AH27" s="114"/>
      <c r="AI27" s="105"/>
      <c r="AJ27" s="114"/>
    </row>
    <row r="28" spans="1:36" ht="15">
      <c r="A28" s="13">
        <v>3632</v>
      </c>
      <c r="B28" s="13"/>
      <c r="C28" s="12" t="s">
        <v>70</v>
      </c>
      <c r="D28" s="51"/>
      <c r="E28" s="58">
        <v>1</v>
      </c>
      <c r="F28" s="62">
        <v>3</v>
      </c>
      <c r="G28" s="63">
        <v>2</v>
      </c>
      <c r="H28" s="62">
        <v>3</v>
      </c>
      <c r="I28" s="63">
        <v>1</v>
      </c>
      <c r="J28" s="62">
        <v>3</v>
      </c>
      <c r="K28" s="72">
        <v>10</v>
      </c>
      <c r="L28" s="50">
        <v>3</v>
      </c>
      <c r="M28" s="53">
        <v>5</v>
      </c>
      <c r="N28" s="51">
        <v>3</v>
      </c>
      <c r="O28" s="54">
        <v>12</v>
      </c>
      <c r="P28" s="105">
        <v>5</v>
      </c>
      <c r="Q28" s="114">
        <v>1</v>
      </c>
      <c r="R28" s="105">
        <v>6</v>
      </c>
      <c r="S28" s="114">
        <v>9</v>
      </c>
      <c r="T28" s="105">
        <v>6</v>
      </c>
      <c r="U28" s="114">
        <v>21</v>
      </c>
      <c r="V28" s="105">
        <v>6</v>
      </c>
      <c r="W28" s="114">
        <v>3</v>
      </c>
      <c r="X28" s="105">
        <v>3</v>
      </c>
      <c r="Y28" s="13"/>
      <c r="Z28" s="114">
        <v>7</v>
      </c>
      <c r="AA28" s="105">
        <v>3</v>
      </c>
      <c r="AB28" s="114">
        <v>4</v>
      </c>
      <c r="AC28" s="105">
        <v>4</v>
      </c>
      <c r="AD28" s="114"/>
      <c r="AE28" s="105">
        <v>4</v>
      </c>
      <c r="AF28" s="114"/>
      <c r="AG28" s="105">
        <v>5</v>
      </c>
      <c r="AH28" s="114"/>
      <c r="AI28" s="105">
        <v>5</v>
      </c>
      <c r="AJ28" s="114"/>
    </row>
    <row r="29" spans="1:36" ht="15">
      <c r="A29" s="13">
        <v>3722</v>
      </c>
      <c r="B29" s="13"/>
      <c r="C29" s="12" t="s">
        <v>71</v>
      </c>
      <c r="D29" s="51">
        <v>9</v>
      </c>
      <c r="E29" s="58">
        <v>7</v>
      </c>
      <c r="F29" s="62">
        <v>10</v>
      </c>
      <c r="G29" s="63">
        <v>17</v>
      </c>
      <c r="H29" s="62">
        <v>10</v>
      </c>
      <c r="I29" s="63">
        <v>18</v>
      </c>
      <c r="J29" s="62">
        <v>15</v>
      </c>
      <c r="K29" s="72">
        <v>16</v>
      </c>
      <c r="L29" s="50">
        <v>10</v>
      </c>
      <c r="M29" s="53">
        <v>3</v>
      </c>
      <c r="N29" s="51">
        <v>10</v>
      </c>
      <c r="O29" s="54">
        <v>7</v>
      </c>
      <c r="P29" s="105">
        <v>10</v>
      </c>
      <c r="Q29" s="114">
        <v>15</v>
      </c>
      <c r="R29" s="105">
        <v>10</v>
      </c>
      <c r="S29" s="114">
        <v>9</v>
      </c>
      <c r="T29" s="105">
        <v>10</v>
      </c>
      <c r="U29" s="114">
        <v>3</v>
      </c>
      <c r="V29" s="105">
        <v>10</v>
      </c>
      <c r="W29" s="114">
        <v>0</v>
      </c>
      <c r="X29" s="105">
        <v>0</v>
      </c>
      <c r="Y29" s="13"/>
      <c r="Z29" s="114">
        <v>0</v>
      </c>
      <c r="AA29" s="105">
        <v>0</v>
      </c>
      <c r="AB29" s="114">
        <v>0</v>
      </c>
      <c r="AC29" s="105">
        <v>0</v>
      </c>
      <c r="AD29" s="114"/>
      <c r="AE29" s="105">
        <v>0</v>
      </c>
      <c r="AF29" s="114"/>
      <c r="AG29" s="105">
        <v>0</v>
      </c>
      <c r="AH29" s="114"/>
      <c r="AI29" s="105">
        <v>0</v>
      </c>
      <c r="AJ29" s="114"/>
    </row>
    <row r="30" spans="1:36" ht="15">
      <c r="A30" s="13">
        <v>3723</v>
      </c>
      <c r="B30" s="13"/>
      <c r="C30" s="12" t="s">
        <v>120</v>
      </c>
      <c r="D30" s="51"/>
      <c r="E30" s="58"/>
      <c r="F30" s="62"/>
      <c r="G30" s="63"/>
      <c r="H30" s="62"/>
      <c r="I30" s="63"/>
      <c r="J30" s="62"/>
      <c r="K30" s="72"/>
      <c r="L30" s="50"/>
      <c r="M30" s="53"/>
      <c r="N30" s="51"/>
      <c r="O30" s="54">
        <v>86</v>
      </c>
      <c r="P30" s="105"/>
      <c r="Q30" s="114">
        <v>32</v>
      </c>
      <c r="R30" s="105"/>
      <c r="S30" s="114">
        <v>18</v>
      </c>
      <c r="T30" s="105"/>
      <c r="U30" s="114">
        <v>14</v>
      </c>
      <c r="V30" s="105"/>
      <c r="W30" s="114">
        <v>11</v>
      </c>
      <c r="X30" s="105"/>
      <c r="Y30" s="13"/>
      <c r="Z30" s="114">
        <v>10</v>
      </c>
      <c r="AA30" s="105"/>
      <c r="AB30" s="114">
        <v>0</v>
      </c>
      <c r="AC30" s="105"/>
      <c r="AD30" s="114"/>
      <c r="AE30" s="105"/>
      <c r="AF30" s="114"/>
      <c r="AG30" s="105"/>
      <c r="AH30" s="114"/>
      <c r="AI30" s="105"/>
      <c r="AJ30" s="114"/>
    </row>
    <row r="31" spans="1:36" ht="15">
      <c r="A31" s="13">
        <v>3725</v>
      </c>
      <c r="B31" s="13"/>
      <c r="C31" s="90" t="s">
        <v>83</v>
      </c>
      <c r="D31" s="51"/>
      <c r="E31" s="58"/>
      <c r="F31" s="62"/>
      <c r="G31" s="63">
        <v>28</v>
      </c>
      <c r="H31" s="62"/>
      <c r="I31" s="63"/>
      <c r="J31" s="62"/>
      <c r="K31" s="72">
        <v>75</v>
      </c>
      <c r="L31" s="50"/>
      <c r="M31" s="53">
        <v>80</v>
      </c>
      <c r="N31" s="51"/>
      <c r="O31" s="54">
        <v>107</v>
      </c>
      <c r="P31" s="105"/>
      <c r="Q31" s="114">
        <v>118</v>
      </c>
      <c r="R31" s="105"/>
      <c r="S31" s="114">
        <v>127</v>
      </c>
      <c r="T31" s="105">
        <v>120</v>
      </c>
      <c r="U31" s="114">
        <v>181</v>
      </c>
      <c r="V31" s="105">
        <v>139</v>
      </c>
      <c r="W31" s="114">
        <v>174</v>
      </c>
      <c r="X31" s="105">
        <v>175</v>
      </c>
      <c r="Y31" s="13"/>
      <c r="Z31" s="114">
        <v>147</v>
      </c>
      <c r="AA31" s="105"/>
      <c r="AB31" s="114">
        <v>165</v>
      </c>
      <c r="AC31" s="105"/>
      <c r="AD31" s="114"/>
      <c r="AE31" s="105"/>
      <c r="AF31" s="114"/>
      <c r="AG31" s="105"/>
      <c r="AH31" s="114"/>
      <c r="AI31" s="105"/>
      <c r="AJ31" s="114"/>
    </row>
    <row r="32" spans="1:36" ht="15">
      <c r="A32" s="13">
        <v>6171</v>
      </c>
      <c r="B32" s="13"/>
      <c r="C32" s="12" t="s">
        <v>72</v>
      </c>
      <c r="D32" s="51"/>
      <c r="E32" s="58">
        <v>2</v>
      </c>
      <c r="F32" s="62">
        <v>1</v>
      </c>
      <c r="G32" s="63">
        <v>2</v>
      </c>
      <c r="H32" s="62">
        <v>1</v>
      </c>
      <c r="I32" s="63">
        <v>13</v>
      </c>
      <c r="J32" s="62">
        <v>1</v>
      </c>
      <c r="K32" s="72">
        <v>80</v>
      </c>
      <c r="L32" s="50">
        <v>1</v>
      </c>
      <c r="M32" s="53">
        <v>6</v>
      </c>
      <c r="N32" s="51">
        <v>4</v>
      </c>
      <c r="O32" s="54">
        <v>54</v>
      </c>
      <c r="P32" s="105">
        <v>4</v>
      </c>
      <c r="Q32" s="114">
        <v>45</v>
      </c>
      <c r="R32" s="105">
        <v>6</v>
      </c>
      <c r="S32" s="114">
        <v>34</v>
      </c>
      <c r="T32" s="105">
        <v>5</v>
      </c>
      <c r="U32" s="114">
        <v>15</v>
      </c>
      <c r="V32" s="105">
        <v>5</v>
      </c>
      <c r="W32" s="114">
        <v>1</v>
      </c>
      <c r="X32" s="105">
        <v>1</v>
      </c>
      <c r="Y32" s="13"/>
      <c r="Z32" s="114">
        <v>58</v>
      </c>
      <c r="AA32" s="105">
        <v>1</v>
      </c>
      <c r="AB32" s="114">
        <v>3</v>
      </c>
      <c r="AC32" s="105">
        <v>1</v>
      </c>
      <c r="AD32" s="114"/>
      <c r="AE32" s="105">
        <v>2</v>
      </c>
      <c r="AF32" s="114"/>
      <c r="AG32" s="105">
        <v>2</v>
      </c>
      <c r="AH32" s="114"/>
      <c r="AI32" s="105">
        <v>2</v>
      </c>
      <c r="AJ32" s="114"/>
    </row>
    <row r="33" spans="1:36" ht="15">
      <c r="A33" s="13">
        <v>6310</v>
      </c>
      <c r="B33" s="13"/>
      <c r="C33" s="12" t="s">
        <v>73</v>
      </c>
      <c r="D33" s="51">
        <v>20</v>
      </c>
      <c r="E33" s="58">
        <v>9</v>
      </c>
      <c r="F33" s="62">
        <v>5</v>
      </c>
      <c r="G33" s="63">
        <v>5</v>
      </c>
      <c r="H33" s="62">
        <v>5</v>
      </c>
      <c r="I33" s="63">
        <v>3</v>
      </c>
      <c r="J33" s="62">
        <v>3</v>
      </c>
      <c r="K33" s="72">
        <v>25</v>
      </c>
      <c r="L33" s="50">
        <v>10</v>
      </c>
      <c r="M33" s="53">
        <v>6</v>
      </c>
      <c r="N33" s="51">
        <v>3</v>
      </c>
      <c r="O33" s="54">
        <v>3</v>
      </c>
      <c r="P33" s="105">
        <v>3</v>
      </c>
      <c r="Q33" s="114">
        <v>4</v>
      </c>
      <c r="R33" s="105">
        <v>3</v>
      </c>
      <c r="S33" s="114">
        <v>8</v>
      </c>
      <c r="T33" s="105">
        <v>3</v>
      </c>
      <c r="U33" s="114">
        <v>6</v>
      </c>
      <c r="V33" s="105">
        <v>3</v>
      </c>
      <c r="W33" s="114">
        <v>6</v>
      </c>
      <c r="X33" s="105">
        <v>6</v>
      </c>
      <c r="Y33" s="13"/>
      <c r="Z33" s="114">
        <v>6</v>
      </c>
      <c r="AA33" s="105">
        <v>10</v>
      </c>
      <c r="AB33" s="114">
        <v>1</v>
      </c>
      <c r="AC33" s="105">
        <v>10</v>
      </c>
      <c r="AD33" s="114"/>
      <c r="AE33" s="105">
        <v>10</v>
      </c>
      <c r="AF33" s="114"/>
      <c r="AG33" s="105">
        <v>10</v>
      </c>
      <c r="AH33" s="114"/>
      <c r="AI33" s="105">
        <v>7</v>
      </c>
      <c r="AJ33" s="114"/>
    </row>
    <row r="34" spans="1:36" ht="15">
      <c r="A34" s="13"/>
      <c r="B34" s="13"/>
      <c r="C34" s="12" t="s">
        <v>47</v>
      </c>
      <c r="D34" s="51"/>
      <c r="E34" s="58"/>
      <c r="F34" s="62">
        <v>1370</v>
      </c>
      <c r="G34" s="63"/>
      <c r="H34" s="62"/>
      <c r="I34" s="63">
        <v>2</v>
      </c>
      <c r="J34" s="62"/>
      <c r="K34" s="72"/>
      <c r="L34" s="50"/>
      <c r="M34" s="53"/>
      <c r="N34" s="51"/>
      <c r="O34" s="54">
        <v>0</v>
      </c>
      <c r="P34" s="105"/>
      <c r="Q34" s="114">
        <v>0</v>
      </c>
      <c r="R34" s="105"/>
      <c r="S34" s="114">
        <v>0</v>
      </c>
      <c r="T34" s="105"/>
      <c r="U34" s="114">
        <v>0</v>
      </c>
      <c r="V34" s="105"/>
      <c r="W34" s="114">
        <v>0</v>
      </c>
      <c r="X34" s="105"/>
      <c r="Y34" s="13"/>
      <c r="Z34" s="114">
        <v>0</v>
      </c>
      <c r="AA34" s="105"/>
      <c r="AB34" s="114">
        <v>0</v>
      </c>
      <c r="AC34" s="105"/>
      <c r="AD34" s="114"/>
      <c r="AE34" s="105"/>
      <c r="AF34" s="114"/>
      <c r="AG34" s="105"/>
      <c r="AH34" s="114"/>
      <c r="AI34" s="105"/>
      <c r="AJ34" s="114"/>
    </row>
    <row r="35" spans="1:36" ht="15.75">
      <c r="A35" s="13"/>
      <c r="B35" s="13"/>
      <c r="C35" s="31" t="s">
        <v>27</v>
      </c>
      <c r="D35" s="124">
        <f>SUM(D19:D34)</f>
        <v>189</v>
      </c>
      <c r="E35" s="125">
        <f>SUM(E20:E34)</f>
        <v>196</v>
      </c>
      <c r="F35" s="126">
        <f>SUM(F19:F34)</f>
        <v>1588</v>
      </c>
      <c r="G35" s="126">
        <f>SUM(G19:G34)</f>
        <v>1173</v>
      </c>
      <c r="H35" s="126">
        <f>SUM(H19:H34)</f>
        <v>221</v>
      </c>
      <c r="I35" s="126">
        <f>SUM(I19:I34)</f>
        <v>418</v>
      </c>
      <c r="J35" s="126">
        <f>SUM(J19:J34)</f>
        <v>439</v>
      </c>
      <c r="K35" s="127">
        <f>SUM(K18:K34)</f>
        <v>711</v>
      </c>
      <c r="L35" s="128">
        <f>SUM(L19:L34)</f>
        <v>248</v>
      </c>
      <c r="M35" s="128">
        <f>SUM(M18:M34)</f>
        <v>671</v>
      </c>
      <c r="N35" s="124">
        <f aca="true" t="shared" si="2" ref="N35:X35">SUM(N19:N34)</f>
        <v>602</v>
      </c>
      <c r="O35" s="124">
        <f t="shared" si="2"/>
        <v>923</v>
      </c>
      <c r="P35" s="129">
        <f t="shared" si="2"/>
        <v>616</v>
      </c>
      <c r="Q35" s="129">
        <f t="shared" si="2"/>
        <v>968</v>
      </c>
      <c r="R35" s="129">
        <f t="shared" si="2"/>
        <v>634</v>
      </c>
      <c r="S35" s="129">
        <f t="shared" si="2"/>
        <v>1038</v>
      </c>
      <c r="T35" s="129">
        <f t="shared" si="2"/>
        <v>773</v>
      </c>
      <c r="U35" s="129">
        <f t="shared" si="2"/>
        <v>1117</v>
      </c>
      <c r="V35" s="129">
        <f t="shared" si="2"/>
        <v>813</v>
      </c>
      <c r="W35" s="129">
        <f t="shared" si="2"/>
        <v>1067</v>
      </c>
      <c r="X35" s="129">
        <f t="shared" si="2"/>
        <v>1808</v>
      </c>
      <c r="Y35" s="86"/>
      <c r="Z35" s="115">
        <f>SUM(Z19:Z33)</f>
        <v>1246</v>
      </c>
      <c r="AA35" s="110">
        <f>SUM(AA19:AA34)</f>
        <v>895</v>
      </c>
      <c r="AB35" s="119">
        <f>SUM(AB19:AB34)</f>
        <v>1270</v>
      </c>
      <c r="AC35" s="106">
        <f>SUM(AC19:AC34)</f>
        <v>921</v>
      </c>
      <c r="AD35" s="115"/>
      <c r="AE35" s="106">
        <f>SUM(AE19:AE34)</f>
        <v>943</v>
      </c>
      <c r="AF35" s="115"/>
      <c r="AG35" s="106">
        <f>SUM(AG19:AG34)</f>
        <v>969</v>
      </c>
      <c r="AH35" s="115"/>
      <c r="AI35" s="106">
        <f>SUM(AI19:AI34)</f>
        <v>986</v>
      </c>
      <c r="AJ35" s="115"/>
    </row>
    <row r="36" spans="1:36" ht="3.75" customHeight="1">
      <c r="A36" s="13"/>
      <c r="B36" s="13"/>
      <c r="C36" s="12"/>
      <c r="D36" s="51"/>
      <c r="E36" s="58"/>
      <c r="F36" s="51"/>
      <c r="G36" s="61"/>
      <c r="H36" s="51"/>
      <c r="I36" s="61"/>
      <c r="J36" s="51"/>
      <c r="K36" s="78"/>
      <c r="L36" s="50"/>
      <c r="M36" s="53"/>
      <c r="N36" s="13"/>
      <c r="O36" s="13"/>
      <c r="P36" s="105"/>
      <c r="Q36" s="114"/>
      <c r="R36" s="105"/>
      <c r="S36" s="114"/>
      <c r="T36" s="105"/>
      <c r="U36" s="114"/>
      <c r="V36" s="105"/>
      <c r="W36" s="114"/>
      <c r="X36" s="105"/>
      <c r="Y36" s="11"/>
      <c r="Z36" s="117"/>
      <c r="AA36" s="109"/>
      <c r="AB36" s="118"/>
      <c r="AC36" s="109"/>
      <c r="AD36" s="118"/>
      <c r="AE36" s="111"/>
      <c r="AF36" s="117"/>
      <c r="AG36" s="111"/>
      <c r="AH36" s="117"/>
      <c r="AI36" s="111"/>
      <c r="AJ36" s="117"/>
    </row>
    <row r="37" spans="1:36" ht="18" customHeight="1">
      <c r="A37" s="13"/>
      <c r="B37" s="13"/>
      <c r="C37" s="15" t="s">
        <v>28</v>
      </c>
      <c r="D37" s="59"/>
      <c r="E37" s="76"/>
      <c r="F37" s="59"/>
      <c r="G37" s="60"/>
      <c r="H37" s="59"/>
      <c r="I37" s="60"/>
      <c r="J37" s="59"/>
      <c r="K37" s="77"/>
      <c r="L37" s="50"/>
      <c r="M37" s="53"/>
      <c r="N37" s="51"/>
      <c r="O37" s="123">
        <v>0</v>
      </c>
      <c r="P37" s="105"/>
      <c r="Q37" s="114"/>
      <c r="R37" s="105"/>
      <c r="S37" s="114"/>
      <c r="T37" s="105"/>
      <c r="U37" s="114"/>
      <c r="V37" s="105"/>
      <c r="W37" s="114"/>
      <c r="X37" s="105"/>
      <c r="Y37" s="11"/>
      <c r="Z37" s="117"/>
      <c r="AA37" s="109"/>
      <c r="AB37" s="118"/>
      <c r="AC37" s="109"/>
      <c r="AD37" s="118"/>
      <c r="AE37" s="111"/>
      <c r="AF37" s="117"/>
      <c r="AG37" s="111"/>
      <c r="AH37" s="117"/>
      <c r="AI37" s="111"/>
      <c r="AJ37" s="117"/>
    </row>
    <row r="38" spans="1:36" ht="15">
      <c r="A38" s="13">
        <v>3633</v>
      </c>
      <c r="B38" s="13">
        <v>3122</v>
      </c>
      <c r="C38" s="12" t="s">
        <v>29</v>
      </c>
      <c r="D38" s="51"/>
      <c r="E38" s="58">
        <v>136</v>
      </c>
      <c r="F38" s="62"/>
      <c r="G38" s="63"/>
      <c r="H38" s="62"/>
      <c r="I38" s="63">
        <v>2</v>
      </c>
      <c r="J38" s="62"/>
      <c r="K38" s="72"/>
      <c r="L38" s="50"/>
      <c r="M38" s="53"/>
      <c r="N38" s="51"/>
      <c r="O38" s="54">
        <v>0</v>
      </c>
      <c r="P38" s="105"/>
      <c r="Q38" s="114"/>
      <c r="R38" s="105"/>
      <c r="S38" s="114"/>
      <c r="T38" s="105"/>
      <c r="U38" s="114"/>
      <c r="V38" s="105"/>
      <c r="W38" s="114"/>
      <c r="X38" s="105">
        <v>0</v>
      </c>
      <c r="Y38" s="13"/>
      <c r="Z38" s="114"/>
      <c r="AA38" s="105">
        <v>0</v>
      </c>
      <c r="AB38" s="114"/>
      <c r="AC38" s="105">
        <v>0</v>
      </c>
      <c r="AD38" s="114"/>
      <c r="AE38" s="105">
        <v>0</v>
      </c>
      <c r="AF38" s="114"/>
      <c r="AG38" s="105">
        <v>0</v>
      </c>
      <c r="AH38" s="114"/>
      <c r="AI38" s="105">
        <v>0</v>
      </c>
      <c r="AJ38" s="114"/>
    </row>
    <row r="39" spans="1:36" ht="15" customHeight="1">
      <c r="A39" s="13"/>
      <c r="B39" s="13"/>
      <c r="C39" s="31" t="s">
        <v>30</v>
      </c>
      <c r="D39" s="57"/>
      <c r="E39" s="73">
        <v>136</v>
      </c>
      <c r="F39" s="74"/>
      <c r="G39" s="74"/>
      <c r="H39" s="74"/>
      <c r="I39" s="74">
        <f>SUM(I38)</f>
        <v>2</v>
      </c>
      <c r="J39" s="74"/>
      <c r="K39" s="75"/>
      <c r="L39" s="55"/>
      <c r="M39" s="55"/>
      <c r="N39" s="56"/>
      <c r="O39" s="56"/>
      <c r="P39" s="107"/>
      <c r="Q39" s="116"/>
      <c r="R39" s="107"/>
      <c r="S39" s="116"/>
      <c r="T39" s="107"/>
      <c r="U39" s="116"/>
      <c r="V39" s="107"/>
      <c r="W39" s="116"/>
      <c r="X39" s="107"/>
      <c r="Y39" s="11"/>
      <c r="Z39" s="115"/>
      <c r="AA39" s="109"/>
      <c r="AB39" s="118"/>
      <c r="AC39" s="109"/>
      <c r="AD39" s="118"/>
      <c r="AE39" s="109"/>
      <c r="AF39" s="118"/>
      <c r="AG39" s="109"/>
      <c r="AH39" s="118"/>
      <c r="AI39" s="109"/>
      <c r="AJ39" s="118"/>
    </row>
    <row r="40" spans="1:36" ht="3.75" customHeight="1">
      <c r="A40" s="13"/>
      <c r="B40" s="13"/>
      <c r="C40" s="12"/>
      <c r="D40" s="51"/>
      <c r="E40" s="58"/>
      <c r="F40" s="51"/>
      <c r="G40" s="61"/>
      <c r="H40" s="51"/>
      <c r="I40" s="61"/>
      <c r="J40" s="51"/>
      <c r="K40" s="78"/>
      <c r="L40" s="50"/>
      <c r="M40" s="53"/>
      <c r="N40" s="13"/>
      <c r="O40" s="13"/>
      <c r="P40" s="105"/>
      <c r="Q40" s="114"/>
      <c r="R40" s="105"/>
      <c r="S40" s="114"/>
      <c r="T40" s="105"/>
      <c r="U40" s="114"/>
      <c r="V40" s="105"/>
      <c r="W40" s="114"/>
      <c r="X40" s="105"/>
      <c r="Y40" s="11"/>
      <c r="Z40" s="117"/>
      <c r="AA40" s="109"/>
      <c r="AB40" s="118"/>
      <c r="AC40" s="109"/>
      <c r="AD40" s="118"/>
      <c r="AE40" s="111"/>
      <c r="AF40" s="117"/>
      <c r="AG40" s="111"/>
      <c r="AH40" s="117"/>
      <c r="AI40" s="111"/>
      <c r="AJ40" s="117"/>
    </row>
    <row r="41" spans="1:36" ht="18" customHeight="1">
      <c r="A41" s="13"/>
      <c r="B41" s="13"/>
      <c r="C41" s="15" t="s">
        <v>31</v>
      </c>
      <c r="D41" s="59"/>
      <c r="E41" s="76"/>
      <c r="F41" s="59"/>
      <c r="G41" s="60"/>
      <c r="H41" s="59"/>
      <c r="I41" s="60"/>
      <c r="J41" s="59"/>
      <c r="K41" s="77"/>
      <c r="L41" s="50"/>
      <c r="M41" s="53"/>
      <c r="N41" s="51"/>
      <c r="O41" s="54">
        <v>0</v>
      </c>
      <c r="P41" s="105"/>
      <c r="Q41" s="114">
        <v>0</v>
      </c>
      <c r="R41" s="105"/>
      <c r="S41" s="114">
        <v>0</v>
      </c>
      <c r="T41" s="105"/>
      <c r="U41" s="114">
        <v>0</v>
      </c>
      <c r="V41" s="105"/>
      <c r="W41" s="114">
        <v>0</v>
      </c>
      <c r="X41" s="105"/>
      <c r="Y41" s="11"/>
      <c r="Z41" s="117"/>
      <c r="AA41" s="109"/>
      <c r="AB41" s="118"/>
      <c r="AC41" s="109"/>
      <c r="AD41" s="118"/>
      <c r="AE41" s="111"/>
      <c r="AF41" s="117"/>
      <c r="AG41" s="111"/>
      <c r="AH41" s="117"/>
      <c r="AI41" s="111"/>
      <c r="AJ41" s="117"/>
    </row>
    <row r="42" spans="1:36" ht="14.25" customHeight="1">
      <c r="A42" s="13"/>
      <c r="B42" s="13">
        <v>4222</v>
      </c>
      <c r="C42" s="12" t="s">
        <v>126</v>
      </c>
      <c r="D42" s="51"/>
      <c r="E42" s="58"/>
      <c r="F42" s="62"/>
      <c r="G42" s="63">
        <v>42</v>
      </c>
      <c r="H42" s="62"/>
      <c r="I42" s="63"/>
      <c r="J42" s="62"/>
      <c r="K42" s="72">
        <v>20</v>
      </c>
      <c r="L42" s="50"/>
      <c r="M42" s="53">
        <v>20</v>
      </c>
      <c r="N42" s="51"/>
      <c r="O42" s="54">
        <v>60</v>
      </c>
      <c r="P42" s="105"/>
      <c r="Q42" s="114">
        <v>4</v>
      </c>
      <c r="R42" s="105"/>
      <c r="S42" s="114">
        <v>22</v>
      </c>
      <c r="T42" s="105"/>
      <c r="U42" s="114">
        <v>42</v>
      </c>
      <c r="V42" s="105"/>
      <c r="W42" s="114">
        <v>48</v>
      </c>
      <c r="X42" s="105">
        <v>0</v>
      </c>
      <c r="Y42" s="13"/>
      <c r="Z42" s="114">
        <v>162</v>
      </c>
      <c r="AA42" s="105">
        <v>0</v>
      </c>
      <c r="AB42" s="114"/>
      <c r="AC42" s="105">
        <v>0</v>
      </c>
      <c r="AD42" s="114"/>
      <c r="AE42" s="105">
        <v>20</v>
      </c>
      <c r="AF42" s="114"/>
      <c r="AG42" s="105">
        <v>0</v>
      </c>
      <c r="AH42" s="114"/>
      <c r="AI42" s="105">
        <v>0</v>
      </c>
      <c r="AJ42" s="114"/>
    </row>
    <row r="43" spans="1:36" ht="14.25" customHeight="1">
      <c r="A43" s="13"/>
      <c r="B43" s="13">
        <v>4111</v>
      </c>
      <c r="C43" s="12" t="s">
        <v>90</v>
      </c>
      <c r="D43" s="51"/>
      <c r="E43" s="58"/>
      <c r="F43" s="62"/>
      <c r="G43" s="63"/>
      <c r="H43" s="62"/>
      <c r="I43" s="63"/>
      <c r="J43" s="62"/>
      <c r="K43" s="72"/>
      <c r="L43" s="50"/>
      <c r="M43" s="53">
        <v>20</v>
      </c>
      <c r="N43" s="51"/>
      <c r="O43" s="54">
        <v>0</v>
      </c>
      <c r="P43" s="105"/>
      <c r="Q43" s="114">
        <v>0</v>
      </c>
      <c r="R43" s="105"/>
      <c r="S43" s="114">
        <v>0</v>
      </c>
      <c r="T43" s="105"/>
      <c r="U43" s="114">
        <v>0</v>
      </c>
      <c r="V43" s="105"/>
      <c r="W43" s="114">
        <v>0</v>
      </c>
      <c r="X43" s="105">
        <v>0</v>
      </c>
      <c r="Y43" s="13"/>
      <c r="Z43" s="114">
        <v>0</v>
      </c>
      <c r="AA43" s="105">
        <v>0</v>
      </c>
      <c r="AB43" s="135">
        <v>35</v>
      </c>
      <c r="AC43" s="105">
        <v>0</v>
      </c>
      <c r="AD43" s="114"/>
      <c r="AE43" s="105">
        <v>0</v>
      </c>
      <c r="AF43" s="114"/>
      <c r="AG43" s="105">
        <v>20</v>
      </c>
      <c r="AH43" s="114"/>
      <c r="AI43" s="105">
        <v>0</v>
      </c>
      <c r="AJ43" s="114"/>
    </row>
    <row r="44" spans="1:36" ht="14.25" customHeight="1">
      <c r="A44" s="13"/>
      <c r="B44" s="13">
        <v>4112</v>
      </c>
      <c r="C44" s="12" t="s">
        <v>58</v>
      </c>
      <c r="D44" s="51"/>
      <c r="E44" s="58">
        <v>68</v>
      </c>
      <c r="F44" s="62">
        <v>54</v>
      </c>
      <c r="G44" s="63">
        <v>63</v>
      </c>
      <c r="H44" s="62"/>
      <c r="I44" s="63"/>
      <c r="J44" s="62"/>
      <c r="K44" s="72">
        <v>88</v>
      </c>
      <c r="L44" s="50"/>
      <c r="M44" s="53"/>
      <c r="N44" s="51"/>
      <c r="O44" s="54">
        <v>200</v>
      </c>
      <c r="P44" s="105"/>
      <c r="Q44" s="114">
        <v>175</v>
      </c>
      <c r="R44" s="105"/>
      <c r="S44" s="114">
        <v>185</v>
      </c>
      <c r="T44" s="105"/>
      <c r="U44" s="114">
        <v>142</v>
      </c>
      <c r="V44" s="105"/>
      <c r="W44" s="114">
        <v>143</v>
      </c>
      <c r="X44" s="105">
        <v>144</v>
      </c>
      <c r="Y44" s="13"/>
      <c r="Z44" s="114">
        <v>147</v>
      </c>
      <c r="AA44" s="105">
        <v>0</v>
      </c>
      <c r="AB44" s="135">
        <v>152</v>
      </c>
      <c r="AC44" s="105">
        <v>0</v>
      </c>
      <c r="AD44" s="114"/>
      <c r="AE44" s="105">
        <v>0</v>
      </c>
      <c r="AF44" s="114"/>
      <c r="AG44" s="105">
        <v>0</v>
      </c>
      <c r="AH44" s="114"/>
      <c r="AI44" s="105">
        <v>0</v>
      </c>
      <c r="AJ44" s="114"/>
    </row>
    <row r="45" spans="1:36" ht="14.25" customHeight="1">
      <c r="A45" s="13"/>
      <c r="B45" s="13">
        <v>4116</v>
      </c>
      <c r="C45" s="12" t="s">
        <v>59</v>
      </c>
      <c r="D45" s="51"/>
      <c r="E45" s="58">
        <v>68</v>
      </c>
      <c r="F45" s="62"/>
      <c r="G45" s="63">
        <v>39</v>
      </c>
      <c r="H45" s="62"/>
      <c r="I45" s="63"/>
      <c r="J45" s="62"/>
      <c r="K45" s="72"/>
      <c r="L45" s="50"/>
      <c r="M45" s="53"/>
      <c r="N45" s="51"/>
      <c r="O45" s="54">
        <v>11</v>
      </c>
      <c r="P45" s="105"/>
      <c r="Q45" s="114">
        <v>0</v>
      </c>
      <c r="R45" s="105"/>
      <c r="S45" s="114">
        <v>0</v>
      </c>
      <c r="T45" s="105"/>
      <c r="U45" s="114">
        <v>0</v>
      </c>
      <c r="V45" s="105"/>
      <c r="W45" s="114">
        <v>0</v>
      </c>
      <c r="X45" s="105">
        <v>0</v>
      </c>
      <c r="Y45" s="13">
        <v>0</v>
      </c>
      <c r="Z45" s="114">
        <v>0</v>
      </c>
      <c r="AA45" s="105">
        <v>0</v>
      </c>
      <c r="AB45" s="135">
        <v>151</v>
      </c>
      <c r="AC45" s="105">
        <v>0</v>
      </c>
      <c r="AD45" s="114"/>
      <c r="AE45" s="105">
        <v>0</v>
      </c>
      <c r="AF45" s="114"/>
      <c r="AG45" s="105">
        <v>0</v>
      </c>
      <c r="AH45" s="114"/>
      <c r="AI45" s="105">
        <v>0</v>
      </c>
      <c r="AJ45" s="114"/>
    </row>
    <row r="46" spans="1:36" ht="15">
      <c r="A46" s="13"/>
      <c r="B46" s="13">
        <v>4118</v>
      </c>
      <c r="C46" s="12" t="s">
        <v>50</v>
      </c>
      <c r="D46" s="51">
        <v>30</v>
      </c>
      <c r="E46" s="58">
        <v>30</v>
      </c>
      <c r="F46" s="62">
        <v>30</v>
      </c>
      <c r="G46" s="63">
        <v>32</v>
      </c>
      <c r="H46" s="62">
        <v>33</v>
      </c>
      <c r="I46" s="63">
        <v>37</v>
      </c>
      <c r="J46" s="62">
        <v>39</v>
      </c>
      <c r="K46" s="72">
        <v>39</v>
      </c>
      <c r="L46" s="50">
        <v>30</v>
      </c>
      <c r="M46" s="53">
        <v>42</v>
      </c>
      <c r="N46" s="51">
        <v>200</v>
      </c>
      <c r="O46" s="54">
        <v>0</v>
      </c>
      <c r="P46" s="105">
        <v>200</v>
      </c>
      <c r="Q46" s="114">
        <v>0</v>
      </c>
      <c r="R46" s="105">
        <v>210</v>
      </c>
      <c r="S46" s="114">
        <v>0</v>
      </c>
      <c r="T46" s="105">
        <v>220</v>
      </c>
      <c r="U46" s="114">
        <v>0</v>
      </c>
      <c r="V46" s="105">
        <v>230</v>
      </c>
      <c r="W46" s="114">
        <v>0</v>
      </c>
      <c r="X46" s="105">
        <v>240</v>
      </c>
      <c r="Y46" s="13"/>
      <c r="Z46" s="114">
        <v>0</v>
      </c>
      <c r="AA46" s="105">
        <v>250</v>
      </c>
      <c r="AB46" s="135">
        <v>0</v>
      </c>
      <c r="AC46" s="105">
        <v>250</v>
      </c>
      <c r="AD46" s="114"/>
      <c r="AE46" s="105"/>
      <c r="AF46" s="114"/>
      <c r="AG46" s="105"/>
      <c r="AH46" s="114"/>
      <c r="AI46" s="105"/>
      <c r="AJ46" s="114"/>
    </row>
    <row r="47" spans="1:36" ht="15">
      <c r="A47" s="13"/>
      <c r="B47" s="13">
        <v>4112</v>
      </c>
      <c r="C47" s="12" t="s">
        <v>61</v>
      </c>
      <c r="D47" s="51"/>
      <c r="E47" s="58">
        <v>1776</v>
      </c>
      <c r="F47" s="62"/>
      <c r="G47" s="63">
        <v>2508</v>
      </c>
      <c r="H47" s="62"/>
      <c r="I47" s="63"/>
      <c r="J47" s="62"/>
      <c r="K47" s="72"/>
      <c r="L47" s="50"/>
      <c r="M47" s="53"/>
      <c r="N47" s="51"/>
      <c r="O47" s="54">
        <v>0</v>
      </c>
      <c r="P47" s="105"/>
      <c r="Q47" s="114">
        <v>0</v>
      </c>
      <c r="R47" s="105"/>
      <c r="S47" s="114">
        <v>0</v>
      </c>
      <c r="T47" s="105"/>
      <c r="U47" s="114">
        <v>0</v>
      </c>
      <c r="V47" s="105"/>
      <c r="W47" s="114">
        <v>0</v>
      </c>
      <c r="X47" s="105"/>
      <c r="Y47" s="11"/>
      <c r="Z47" s="114">
        <v>0</v>
      </c>
      <c r="AA47" s="109"/>
      <c r="AB47" s="136">
        <v>0</v>
      </c>
      <c r="AC47" s="109"/>
      <c r="AD47" s="118"/>
      <c r="AE47" s="111"/>
      <c r="AF47" s="117"/>
      <c r="AG47" s="111"/>
      <c r="AH47" s="117"/>
      <c r="AI47" s="111"/>
      <c r="AJ47" s="117"/>
    </row>
    <row r="48" spans="1:36" ht="15" customHeight="1">
      <c r="A48" s="13"/>
      <c r="B48" s="13">
        <v>4216</v>
      </c>
      <c r="C48" s="16" t="s">
        <v>60</v>
      </c>
      <c r="D48" s="79"/>
      <c r="E48" s="58">
        <v>1606</v>
      </c>
      <c r="F48" s="62">
        <v>1530</v>
      </c>
      <c r="G48" s="63">
        <v>1583</v>
      </c>
      <c r="H48" s="62"/>
      <c r="I48" s="63"/>
      <c r="J48" s="62"/>
      <c r="K48" s="72"/>
      <c r="L48" s="50"/>
      <c r="M48" s="53">
        <v>422</v>
      </c>
      <c r="N48" s="51"/>
      <c r="O48" s="54">
        <v>0</v>
      </c>
      <c r="P48" s="105"/>
      <c r="Q48" s="114">
        <v>0</v>
      </c>
      <c r="R48" s="105"/>
      <c r="S48" s="114">
        <v>0</v>
      </c>
      <c r="T48" s="105"/>
      <c r="U48" s="114">
        <v>0</v>
      </c>
      <c r="V48" s="105"/>
      <c r="W48" s="114">
        <v>0</v>
      </c>
      <c r="X48" s="105"/>
      <c r="Y48" s="11"/>
      <c r="Z48" s="114">
        <v>0</v>
      </c>
      <c r="AA48" s="109"/>
      <c r="AB48" s="136">
        <v>0</v>
      </c>
      <c r="AC48" s="109"/>
      <c r="AD48" s="118"/>
      <c r="AE48" s="111"/>
      <c r="AF48" s="117"/>
      <c r="AG48" s="111"/>
      <c r="AH48" s="117"/>
      <c r="AI48" s="111"/>
      <c r="AJ48" s="117"/>
    </row>
    <row r="49" spans="1:36" ht="15" customHeight="1">
      <c r="A49" s="13"/>
      <c r="B49" s="13">
        <v>4218</v>
      </c>
      <c r="C49" s="12" t="s">
        <v>46</v>
      </c>
      <c r="D49" s="51"/>
      <c r="E49" s="58">
        <v>140</v>
      </c>
      <c r="F49" s="62"/>
      <c r="G49" s="63"/>
      <c r="H49" s="62"/>
      <c r="I49" s="63">
        <v>300</v>
      </c>
      <c r="J49" s="62"/>
      <c r="K49" s="72"/>
      <c r="L49" s="50"/>
      <c r="M49" s="53"/>
      <c r="N49" s="51"/>
      <c r="O49" s="54">
        <v>0</v>
      </c>
      <c r="P49" s="105"/>
      <c r="Q49" s="114">
        <v>0</v>
      </c>
      <c r="R49" s="105"/>
      <c r="S49" s="114">
        <v>0</v>
      </c>
      <c r="T49" s="105"/>
      <c r="U49" s="114">
        <v>0</v>
      </c>
      <c r="V49" s="105"/>
      <c r="W49" s="114">
        <v>0</v>
      </c>
      <c r="X49" s="105"/>
      <c r="Y49" s="11"/>
      <c r="Z49" s="114">
        <v>0</v>
      </c>
      <c r="AA49" s="109"/>
      <c r="AB49" s="136">
        <v>0</v>
      </c>
      <c r="AC49" s="109"/>
      <c r="AD49" s="118"/>
      <c r="AE49" s="111"/>
      <c r="AF49" s="117"/>
      <c r="AG49" s="111"/>
      <c r="AH49" s="117"/>
      <c r="AI49" s="111"/>
      <c r="AJ49" s="117"/>
    </row>
    <row r="50" spans="1:36" ht="15">
      <c r="A50" s="13"/>
      <c r="B50" s="13">
        <v>4134</v>
      </c>
      <c r="C50" s="12" t="s">
        <v>32</v>
      </c>
      <c r="D50" s="51"/>
      <c r="E50" s="58">
        <v>2200</v>
      </c>
      <c r="F50" s="62"/>
      <c r="G50" s="63">
        <v>3789</v>
      </c>
      <c r="H50" s="62"/>
      <c r="I50" s="63">
        <v>650</v>
      </c>
      <c r="J50" s="62"/>
      <c r="K50" s="63">
        <v>20</v>
      </c>
      <c r="L50" s="51"/>
      <c r="M50" s="54">
        <v>85</v>
      </c>
      <c r="N50" s="51"/>
      <c r="O50" s="54">
        <v>0</v>
      </c>
      <c r="P50" s="105"/>
      <c r="Q50" s="114">
        <v>240</v>
      </c>
      <c r="R50" s="105"/>
      <c r="S50" s="114">
        <v>0</v>
      </c>
      <c r="T50" s="105"/>
      <c r="U50" s="114">
        <v>45</v>
      </c>
      <c r="V50" s="105"/>
      <c r="W50" s="114">
        <v>45</v>
      </c>
      <c r="X50" s="105">
        <v>0</v>
      </c>
      <c r="Y50" s="11"/>
      <c r="Z50" s="114">
        <v>0</v>
      </c>
      <c r="AA50" s="105">
        <v>0</v>
      </c>
      <c r="AB50" s="135">
        <v>0</v>
      </c>
      <c r="AC50" s="105">
        <v>0</v>
      </c>
      <c r="AD50" s="114"/>
      <c r="AE50" s="105">
        <v>0</v>
      </c>
      <c r="AF50" s="114"/>
      <c r="AG50" s="105">
        <v>0</v>
      </c>
      <c r="AH50" s="114"/>
      <c r="AI50" s="105">
        <v>0</v>
      </c>
      <c r="AJ50" s="114"/>
    </row>
    <row r="51" spans="1:36" ht="15">
      <c r="A51" s="13"/>
      <c r="B51" s="13"/>
      <c r="C51" s="14" t="s">
        <v>33</v>
      </c>
      <c r="D51" s="59">
        <f>SUM(D41:D50)</f>
        <v>30</v>
      </c>
      <c r="E51" s="76">
        <f>SUM(E42:E50)</f>
        <v>5888</v>
      </c>
      <c r="F51" s="64"/>
      <c r="G51" s="65">
        <f>SUM(G42:G50)</f>
        <v>8056</v>
      </c>
      <c r="H51" s="64"/>
      <c r="I51" s="65">
        <f>SUM(I42:I50)</f>
        <v>987</v>
      </c>
      <c r="J51" s="64">
        <f>SUM(J42:J50)</f>
        <v>39</v>
      </c>
      <c r="K51" s="65">
        <f>SUM(K41:K50)</f>
        <v>167</v>
      </c>
      <c r="L51" s="51">
        <f aca="true" t="shared" si="3" ref="L51:X51">SUM(L42:L50)</f>
        <v>30</v>
      </c>
      <c r="M51" s="54">
        <f>SUM(M41:M50)</f>
        <v>589</v>
      </c>
      <c r="N51" s="51">
        <f t="shared" si="3"/>
        <v>200</v>
      </c>
      <c r="O51" s="54">
        <f>SUM(O41:O50)</f>
        <v>271</v>
      </c>
      <c r="P51" s="105">
        <f t="shared" si="3"/>
        <v>200</v>
      </c>
      <c r="Q51" s="114">
        <f>SUM(Q41:Q50)</f>
        <v>419</v>
      </c>
      <c r="R51" s="105">
        <f t="shared" si="3"/>
        <v>210</v>
      </c>
      <c r="S51" s="114">
        <f>SUM(S41:S50)</f>
        <v>207</v>
      </c>
      <c r="T51" s="105">
        <f t="shared" si="3"/>
        <v>220</v>
      </c>
      <c r="U51" s="114">
        <f>SUM(U41:U50)</f>
        <v>229</v>
      </c>
      <c r="V51" s="105">
        <f t="shared" si="3"/>
        <v>230</v>
      </c>
      <c r="W51" s="114">
        <f>SUM(W41:W50)</f>
        <v>236</v>
      </c>
      <c r="X51" s="105">
        <f t="shared" si="3"/>
        <v>384</v>
      </c>
      <c r="Y51" s="11"/>
      <c r="Z51" s="114">
        <f>SUM(Z42:Z50)</f>
        <v>309</v>
      </c>
      <c r="AA51" s="109">
        <v>250</v>
      </c>
      <c r="AB51" s="136">
        <f>SUM(AB43:AB50)</f>
        <v>338</v>
      </c>
      <c r="AC51" s="109">
        <v>250</v>
      </c>
      <c r="AD51" s="118"/>
      <c r="AE51" s="111"/>
      <c r="AF51" s="117"/>
      <c r="AG51" s="111"/>
      <c r="AH51" s="117"/>
      <c r="AI51" s="111"/>
      <c r="AJ51" s="117"/>
    </row>
    <row r="52" spans="1:36" ht="3.75" customHeight="1">
      <c r="A52" s="13"/>
      <c r="B52" s="13"/>
      <c r="C52" s="17"/>
      <c r="D52" s="51"/>
      <c r="E52" s="58"/>
      <c r="F52" s="51"/>
      <c r="G52" s="61"/>
      <c r="H52" s="51"/>
      <c r="I52" s="61"/>
      <c r="J52" s="51"/>
      <c r="K52" s="61"/>
      <c r="L52" s="51"/>
      <c r="M52" s="54"/>
      <c r="N52" s="13">
        <v>0</v>
      </c>
      <c r="O52" s="13">
        <v>0</v>
      </c>
      <c r="P52" s="105"/>
      <c r="Q52" s="114"/>
      <c r="R52" s="105"/>
      <c r="S52" s="114"/>
      <c r="T52" s="105"/>
      <c r="U52" s="114"/>
      <c r="V52" s="105"/>
      <c r="W52" s="114"/>
      <c r="X52" s="105"/>
      <c r="Y52" s="11"/>
      <c r="Z52" s="117"/>
      <c r="AA52" s="109"/>
      <c r="AB52" s="136"/>
      <c r="AC52" s="109"/>
      <c r="AD52" s="118"/>
      <c r="AE52" s="111"/>
      <c r="AF52" s="117"/>
      <c r="AG52" s="111"/>
      <c r="AH52" s="117"/>
      <c r="AI52" s="111"/>
      <c r="AJ52" s="117"/>
    </row>
    <row r="53" spans="1:36" ht="17.25" customHeight="1">
      <c r="A53" s="13"/>
      <c r="B53" s="13"/>
      <c r="C53" s="32" t="s">
        <v>34</v>
      </c>
      <c r="D53" s="35">
        <v>2716</v>
      </c>
      <c r="E53" s="80">
        <v>10109</v>
      </c>
      <c r="F53" s="81">
        <f>SUM(F4:F52)</f>
        <v>10248</v>
      </c>
      <c r="G53" s="81">
        <f>SUM(G51,G39,G35,G16)</f>
        <v>12273</v>
      </c>
      <c r="H53" s="81">
        <f>SUM(H4:H52)</f>
        <v>6357</v>
      </c>
      <c r="I53" s="81">
        <f>SUM(I16,I35,I39,I51)</f>
        <v>5591</v>
      </c>
      <c r="J53" s="81">
        <f>SUM(J16:J35:J51)</f>
        <v>6127</v>
      </c>
      <c r="K53" s="81">
        <f>SUM(K16,K35,K51)</f>
        <v>6433</v>
      </c>
      <c r="L53" s="35">
        <f>SUM(L16:L35:L51)</f>
        <v>6456</v>
      </c>
      <c r="M53" s="35">
        <f>SUM(M16,M35,M51)</f>
        <v>5684</v>
      </c>
      <c r="N53" s="35">
        <f>SUM(N16:N35:N52)</f>
        <v>7316</v>
      </c>
      <c r="O53" s="35">
        <f aca="true" t="shared" si="4" ref="O53:X53">SUM(O16,O35,O51)</f>
        <v>6954</v>
      </c>
      <c r="P53" s="120">
        <f t="shared" si="4"/>
        <v>6806</v>
      </c>
      <c r="Q53" s="120">
        <f t="shared" si="4"/>
        <v>6889</v>
      </c>
      <c r="R53" s="120">
        <f t="shared" si="4"/>
        <v>6989</v>
      </c>
      <c r="S53" s="120">
        <f t="shared" si="4"/>
        <v>6887</v>
      </c>
      <c r="T53" s="120">
        <f t="shared" si="4"/>
        <v>7447</v>
      </c>
      <c r="U53" s="120">
        <f t="shared" si="4"/>
        <v>8743</v>
      </c>
      <c r="V53" s="120">
        <f t="shared" si="4"/>
        <v>7716</v>
      </c>
      <c r="W53" s="120">
        <f t="shared" si="4"/>
        <v>9172</v>
      </c>
      <c r="X53" s="120">
        <f t="shared" si="4"/>
        <v>9772</v>
      </c>
      <c r="Y53" s="121"/>
      <c r="Z53" s="120">
        <f>SUM(Z16,Z35,Z51)</f>
        <v>9477</v>
      </c>
      <c r="AA53" s="122">
        <f>SUM(AA16,AA35,AA51)</f>
        <v>9307</v>
      </c>
      <c r="AB53" s="137">
        <f>SUM(AB16,AB35,AB51)</f>
        <v>10717</v>
      </c>
      <c r="AC53" s="120">
        <f>SUM(AC16,AC35,AC51)</f>
        <v>9835</v>
      </c>
      <c r="AD53" s="120"/>
      <c r="AE53" s="120">
        <f>SUM(AE16,AE35,AE51)</f>
        <v>10183</v>
      </c>
      <c r="AF53" s="120"/>
      <c r="AG53" s="120">
        <f>SUM(AG16,AG35,AG51)</f>
        <v>10801</v>
      </c>
      <c r="AH53" s="120"/>
      <c r="AI53" s="120">
        <f>SUM(AI16,AI35,AI51)</f>
        <v>11383</v>
      </c>
      <c r="AJ53" s="120"/>
    </row>
    <row r="54" spans="1:36" ht="17.25" customHeight="1">
      <c r="A54" s="13"/>
      <c r="B54" s="13"/>
      <c r="C54" s="13" t="s">
        <v>35</v>
      </c>
      <c r="D54" s="51"/>
      <c r="E54" s="58"/>
      <c r="F54" s="59"/>
      <c r="G54" s="60"/>
      <c r="H54" s="51"/>
      <c r="I54" s="61"/>
      <c r="J54" s="51"/>
      <c r="K54" s="61"/>
      <c r="L54" s="51"/>
      <c r="M54" s="54"/>
      <c r="N54" s="51"/>
      <c r="O54" s="54"/>
      <c r="P54" s="105"/>
      <c r="Q54" s="114"/>
      <c r="R54" s="105"/>
      <c r="S54" s="114"/>
      <c r="T54" s="105"/>
      <c r="U54" s="114"/>
      <c r="V54" s="105"/>
      <c r="W54" s="114"/>
      <c r="X54" s="105"/>
      <c r="Y54" s="11"/>
      <c r="Z54" s="117"/>
      <c r="AA54" s="109"/>
      <c r="AB54" s="118"/>
      <c r="AC54" s="109"/>
      <c r="AD54" s="118"/>
      <c r="AE54" s="111"/>
      <c r="AF54" s="117"/>
      <c r="AG54" s="111"/>
      <c r="AH54" s="117"/>
      <c r="AI54" s="111"/>
      <c r="AJ54" s="117"/>
    </row>
    <row r="55" spans="1:36" ht="15" customHeight="1">
      <c r="A55" s="13"/>
      <c r="B55" s="13">
        <v>8115</v>
      </c>
      <c r="C55" s="12" t="s">
        <v>52</v>
      </c>
      <c r="D55" s="51">
        <v>2202</v>
      </c>
      <c r="E55" s="60">
        <v>2202</v>
      </c>
      <c r="F55" s="51"/>
      <c r="G55" s="61">
        <v>254</v>
      </c>
      <c r="H55" s="62"/>
      <c r="I55" s="63">
        <v>363</v>
      </c>
      <c r="J55" s="51"/>
      <c r="K55" s="61">
        <v>95</v>
      </c>
      <c r="L55" s="51"/>
      <c r="M55" s="54">
        <v>681</v>
      </c>
      <c r="N55" s="51"/>
      <c r="O55" s="54">
        <v>29</v>
      </c>
      <c r="P55" s="105"/>
      <c r="Q55" s="114">
        <v>421</v>
      </c>
      <c r="R55" s="105"/>
      <c r="S55" s="114">
        <v>834</v>
      </c>
      <c r="T55" s="105"/>
      <c r="U55" s="114">
        <v>714</v>
      </c>
      <c r="V55" s="105"/>
      <c r="W55" s="114">
        <v>121</v>
      </c>
      <c r="X55" s="105">
        <v>0</v>
      </c>
      <c r="Y55" s="13"/>
      <c r="Z55" s="114">
        <v>357</v>
      </c>
      <c r="AA55" s="105">
        <v>0</v>
      </c>
      <c r="AB55" s="114">
        <v>1351</v>
      </c>
      <c r="AC55" s="105">
        <v>0</v>
      </c>
      <c r="AD55" s="114"/>
      <c r="AE55" s="105">
        <v>0</v>
      </c>
      <c r="AF55" s="114"/>
      <c r="AG55" s="105">
        <v>0</v>
      </c>
      <c r="AH55" s="114"/>
      <c r="AI55" s="105">
        <v>0</v>
      </c>
      <c r="AJ55" s="114"/>
    </row>
    <row r="56" spans="1:36" ht="15" customHeight="1">
      <c r="A56" s="13"/>
      <c r="B56" s="13">
        <v>8124</v>
      </c>
      <c r="C56" s="12" t="s">
        <v>41</v>
      </c>
      <c r="D56" s="51"/>
      <c r="E56" s="61">
        <v>-250</v>
      </c>
      <c r="F56" s="51">
        <v>1870</v>
      </c>
      <c r="G56" s="61">
        <v>-2540</v>
      </c>
      <c r="H56" s="62">
        <v>500</v>
      </c>
      <c r="I56" s="63">
        <v>-346</v>
      </c>
      <c r="J56" s="51">
        <v>500</v>
      </c>
      <c r="K56" s="61">
        <v>-346</v>
      </c>
      <c r="L56" s="51">
        <v>500</v>
      </c>
      <c r="M56" s="54">
        <v>-346</v>
      </c>
      <c r="N56" s="51">
        <v>500</v>
      </c>
      <c r="O56" s="54">
        <v>-346</v>
      </c>
      <c r="P56" s="105">
        <v>250</v>
      </c>
      <c r="Q56" s="114">
        <v>-360</v>
      </c>
      <c r="R56" s="105">
        <v>250</v>
      </c>
      <c r="S56" s="114">
        <v>-360</v>
      </c>
      <c r="T56" s="105">
        <v>250</v>
      </c>
      <c r="U56" s="114">
        <v>-290</v>
      </c>
      <c r="V56" s="105">
        <v>250</v>
      </c>
      <c r="W56" s="114">
        <v>0</v>
      </c>
      <c r="X56" s="105">
        <v>0</v>
      </c>
      <c r="Y56" s="13"/>
      <c r="Z56" s="114">
        <v>0</v>
      </c>
      <c r="AA56" s="105">
        <v>-1750</v>
      </c>
      <c r="AB56" s="114">
        <v>-1750</v>
      </c>
      <c r="AC56" s="105">
        <v>-1750</v>
      </c>
      <c r="AD56" s="114"/>
      <c r="AE56" s="105">
        <v>-1750</v>
      </c>
      <c r="AF56" s="114"/>
      <c r="AG56" s="105">
        <v>-1750</v>
      </c>
      <c r="AH56" s="114"/>
      <c r="AI56" s="105">
        <v>0</v>
      </c>
      <c r="AJ56" s="114"/>
    </row>
    <row r="57" spans="1:36" ht="15">
      <c r="A57" s="13"/>
      <c r="B57" s="13">
        <v>8123</v>
      </c>
      <c r="C57" s="12" t="s">
        <v>38</v>
      </c>
      <c r="D57" s="51"/>
      <c r="E57" s="61">
        <v>833</v>
      </c>
      <c r="F57" s="62">
        <v>1042</v>
      </c>
      <c r="G57" s="63">
        <v>3167</v>
      </c>
      <c r="H57" s="62"/>
      <c r="I57" s="63"/>
      <c r="J57" s="62"/>
      <c r="K57" s="63"/>
      <c r="L57" s="51"/>
      <c r="M57" s="54"/>
      <c r="N57" s="51"/>
      <c r="O57" s="54">
        <v>0</v>
      </c>
      <c r="P57" s="105"/>
      <c r="Q57" s="114">
        <v>0</v>
      </c>
      <c r="R57" s="105"/>
      <c r="S57" s="114">
        <v>0</v>
      </c>
      <c r="T57" s="105"/>
      <c r="U57" s="114">
        <v>0</v>
      </c>
      <c r="V57" s="105"/>
      <c r="W57" s="114">
        <v>0</v>
      </c>
      <c r="X57" s="105">
        <v>7000</v>
      </c>
      <c r="Y57" s="13"/>
      <c r="Z57" s="114">
        <v>7000</v>
      </c>
      <c r="AA57" s="105">
        <v>0</v>
      </c>
      <c r="AB57" s="114">
        <v>0</v>
      </c>
      <c r="AC57" s="105">
        <v>0</v>
      </c>
      <c r="AD57" s="114"/>
      <c r="AE57" s="105">
        <v>0</v>
      </c>
      <c r="AF57" s="114"/>
      <c r="AG57" s="105">
        <v>0</v>
      </c>
      <c r="AH57" s="114"/>
      <c r="AI57" s="105">
        <v>0</v>
      </c>
      <c r="AJ57" s="114"/>
    </row>
    <row r="58" spans="1:36" ht="15">
      <c r="A58" s="13"/>
      <c r="B58" s="13"/>
      <c r="C58" s="14" t="s">
        <v>36</v>
      </c>
      <c r="D58" s="59"/>
      <c r="E58" s="60">
        <f>SUM(E55:E57)</f>
        <v>2785</v>
      </c>
      <c r="F58" s="64"/>
      <c r="G58" s="65"/>
      <c r="H58" s="59"/>
      <c r="I58" s="60"/>
      <c r="J58" s="64"/>
      <c r="K58" s="65"/>
      <c r="L58" s="51"/>
      <c r="M58" s="54"/>
      <c r="N58" s="51"/>
      <c r="O58" s="54"/>
      <c r="P58" s="105"/>
      <c r="Q58" s="114"/>
      <c r="R58" s="105"/>
      <c r="S58" s="114"/>
      <c r="T58" s="105"/>
      <c r="U58" s="114"/>
      <c r="V58" s="105"/>
      <c r="W58" s="114"/>
      <c r="X58" s="105"/>
      <c r="Y58" s="11"/>
      <c r="Z58" s="117"/>
      <c r="AA58" s="109"/>
      <c r="AB58" s="118"/>
      <c r="AC58" s="109"/>
      <c r="AD58" s="118"/>
      <c r="AE58" s="111"/>
      <c r="AF58" s="117"/>
      <c r="AG58" s="111"/>
      <c r="AH58" s="117"/>
      <c r="AI58" s="111"/>
      <c r="AJ58" s="117"/>
    </row>
    <row r="59" spans="1:36" ht="24.75" customHeight="1">
      <c r="A59" s="21"/>
      <c r="B59" s="13"/>
      <c r="C59" s="31" t="s">
        <v>36</v>
      </c>
      <c r="D59" s="130">
        <f>SUM(D54:D58)</f>
        <v>2202</v>
      </c>
      <c r="E59" s="130">
        <v>3285</v>
      </c>
      <c r="F59" s="130">
        <f>SUM(F56:F58)</f>
        <v>2912</v>
      </c>
      <c r="G59" s="131">
        <f>SUM(G55:G58)</f>
        <v>881</v>
      </c>
      <c r="H59" s="131">
        <f>SUM(H56:H58)</f>
        <v>500</v>
      </c>
      <c r="I59" s="131">
        <f>SUM(I55:I58)</f>
        <v>17</v>
      </c>
      <c r="J59" s="130">
        <f>SUM(J56:J58)</f>
        <v>500</v>
      </c>
      <c r="K59" s="131">
        <f>SUM(K54:K58)</f>
        <v>-251</v>
      </c>
      <c r="L59" s="124">
        <v>500</v>
      </c>
      <c r="M59" s="124">
        <f>SUM(M54:M58)</f>
        <v>335</v>
      </c>
      <c r="N59" s="124">
        <v>500</v>
      </c>
      <c r="O59" s="124">
        <f>SUM(O55:O57)</f>
        <v>-317</v>
      </c>
      <c r="P59" s="124">
        <v>250</v>
      </c>
      <c r="Q59" s="124">
        <f>SUM(Q55:Q57)</f>
        <v>61</v>
      </c>
      <c r="R59" s="124">
        <v>250</v>
      </c>
      <c r="S59" s="124">
        <f>SUM(S55:S57)</f>
        <v>474</v>
      </c>
      <c r="T59" s="124">
        <v>250</v>
      </c>
      <c r="U59" s="124">
        <f>SUM(U55:U57)</f>
        <v>424</v>
      </c>
      <c r="V59" s="124">
        <v>250</v>
      </c>
      <c r="W59" s="124">
        <f>SUM(W55:W57)</f>
        <v>121</v>
      </c>
      <c r="X59" s="129">
        <f>SUM(X54:X58)</f>
        <v>7000</v>
      </c>
      <c r="Y59" s="86"/>
      <c r="Z59" s="85">
        <f>SUM(Z53:Z57)</f>
        <v>16834</v>
      </c>
      <c r="AA59" s="89">
        <f>SUM(AA54:AA58)</f>
        <v>-1750</v>
      </c>
      <c r="AB59" s="89">
        <f>SUM(AB53,AB55,AB56)</f>
        <v>10318</v>
      </c>
      <c r="AC59" s="89">
        <f>SUM(AC54:AC58)</f>
        <v>-1750</v>
      </c>
      <c r="AD59" s="89"/>
      <c r="AE59" s="85">
        <f>SUM(AE54:AE58)</f>
        <v>-1750</v>
      </c>
      <c r="AF59" s="85"/>
      <c r="AG59" s="85">
        <f>SUM(AG54:AG58)</f>
        <v>-1750</v>
      </c>
      <c r="AH59" s="85"/>
      <c r="AI59" s="85">
        <f>SUM(AI54:AI58)</f>
        <v>0</v>
      </c>
      <c r="AJ59" s="85"/>
    </row>
    <row r="60" spans="2:11" ht="15">
      <c r="B60" s="21"/>
      <c r="C60" s="4"/>
      <c r="D60" s="4"/>
      <c r="E60" s="4"/>
      <c r="G60" s="37"/>
      <c r="H60" s="24"/>
      <c r="I60" s="24"/>
      <c r="K60" s="36"/>
    </row>
    <row r="61" spans="3:11" ht="15">
      <c r="C61" s="4"/>
      <c r="D61" s="4"/>
      <c r="E61" s="4"/>
      <c r="G61" s="37"/>
      <c r="K61" s="36"/>
    </row>
    <row r="62" spans="3:11" ht="15">
      <c r="C62" s="4"/>
      <c r="D62" s="4"/>
      <c r="E62" s="4"/>
      <c r="G62" s="37"/>
      <c r="K62" s="36"/>
    </row>
    <row r="63" spans="7:11" ht="15">
      <c r="G63" s="37"/>
      <c r="K63" s="36"/>
    </row>
    <row r="64" spans="7:11" ht="15">
      <c r="G64" s="37"/>
      <c r="K64" s="36"/>
    </row>
    <row r="65" spans="7:11" ht="15">
      <c r="G65" s="37"/>
      <c r="K65" s="36"/>
    </row>
    <row r="66" spans="7:11" ht="15">
      <c r="G66" s="37"/>
      <c r="K66" s="36"/>
    </row>
    <row r="67" spans="7:11" ht="15">
      <c r="G67" s="37"/>
      <c r="H67" s="37"/>
      <c r="I67" s="37"/>
      <c r="J67" s="36"/>
      <c r="K67" s="36"/>
    </row>
    <row r="68" spans="7:11" ht="15">
      <c r="G68" s="37"/>
      <c r="H68" s="37"/>
      <c r="I68" s="37"/>
      <c r="J68" s="36"/>
      <c r="K68" s="36"/>
    </row>
    <row r="69" spans="7:11" ht="15">
      <c r="G69" s="37"/>
      <c r="H69" s="37"/>
      <c r="I69" s="37"/>
      <c r="J69" s="36"/>
      <c r="K69" s="36"/>
    </row>
    <row r="70" spans="7:11" ht="15">
      <c r="G70" s="37"/>
      <c r="H70" s="37"/>
      <c r="I70" s="37"/>
      <c r="J70" s="36"/>
      <c r="K70" s="36"/>
    </row>
    <row r="71" spans="7:11" ht="15">
      <c r="G71" s="37"/>
      <c r="H71" s="37"/>
      <c r="I71" s="37"/>
      <c r="J71" s="36"/>
      <c r="K71" s="36"/>
    </row>
    <row r="72" spans="7:11" ht="15">
      <c r="G72" s="37"/>
      <c r="H72" s="37"/>
      <c r="I72" s="37"/>
      <c r="J72" s="36"/>
      <c r="K72" s="36"/>
    </row>
    <row r="73" spans="7:11" ht="15">
      <c r="G73" s="37"/>
      <c r="H73" s="37"/>
      <c r="I73" s="37"/>
      <c r="J73" s="36"/>
      <c r="K73" s="36"/>
    </row>
    <row r="74" spans="7:11" ht="15">
      <c r="G74" s="37"/>
      <c r="H74" s="37"/>
      <c r="I74" s="37"/>
      <c r="J74" s="36"/>
      <c r="K74" s="36"/>
    </row>
    <row r="75" spans="7:11" ht="15">
      <c r="G75" s="37"/>
      <c r="H75" s="37"/>
      <c r="I75" s="37"/>
      <c r="J75" s="36"/>
      <c r="K75" s="36"/>
    </row>
    <row r="76" spans="7:11" ht="15">
      <c r="G76" s="37"/>
      <c r="H76" s="37"/>
      <c r="I76" s="37"/>
      <c r="J76" s="36"/>
      <c r="K76" s="36"/>
    </row>
    <row r="77" spans="7:11" ht="15">
      <c r="G77" s="37"/>
      <c r="H77" s="37"/>
      <c r="I77" s="37"/>
      <c r="J77" s="36"/>
      <c r="K77" s="36"/>
    </row>
    <row r="78" spans="7:11" ht="15">
      <c r="G78" s="37"/>
      <c r="H78" s="37"/>
      <c r="I78" s="37"/>
      <c r="J78" s="36"/>
      <c r="K78" s="36"/>
    </row>
    <row r="79" spans="7:11" ht="15">
      <c r="G79" s="37"/>
      <c r="H79" s="37"/>
      <c r="I79" s="37"/>
      <c r="J79" s="36"/>
      <c r="K79" s="36"/>
    </row>
    <row r="80" spans="7:11" ht="15">
      <c r="G80" s="37"/>
      <c r="H80" s="37"/>
      <c r="I80" s="37"/>
      <c r="J80" s="36"/>
      <c r="K80" s="36"/>
    </row>
    <row r="81" spans="7:11" ht="15">
      <c r="G81" s="37"/>
      <c r="H81" s="37"/>
      <c r="I81" s="37"/>
      <c r="J81" s="36"/>
      <c r="K81" s="36"/>
    </row>
    <row r="82" spans="7:11" ht="15">
      <c r="G82" s="37"/>
      <c r="H82" s="37"/>
      <c r="I82" s="37"/>
      <c r="J82" s="36"/>
      <c r="K82" s="36"/>
    </row>
    <row r="83" spans="7:11" ht="15">
      <c r="G83" s="37"/>
      <c r="H83" s="37"/>
      <c r="I83" s="37"/>
      <c r="J83" s="36"/>
      <c r="K83" s="36"/>
    </row>
    <row r="84" spans="7:11" ht="15">
      <c r="G84" s="37"/>
      <c r="H84" s="37"/>
      <c r="I84" s="37"/>
      <c r="J84" s="36"/>
      <c r="K84" s="36"/>
    </row>
    <row r="85" spans="7:11" ht="15">
      <c r="G85" s="37"/>
      <c r="H85" s="37"/>
      <c r="I85" s="37"/>
      <c r="J85" s="36"/>
      <c r="K85" s="36"/>
    </row>
    <row r="86" spans="7:11" ht="15">
      <c r="G86" s="37"/>
      <c r="H86" s="37"/>
      <c r="I86" s="37"/>
      <c r="J86" s="36"/>
      <c r="K86" s="36"/>
    </row>
    <row r="87" spans="7:11" ht="15">
      <c r="G87" s="37"/>
      <c r="H87" s="37"/>
      <c r="I87" s="37"/>
      <c r="J87" s="36"/>
      <c r="K87" s="36"/>
    </row>
    <row r="88" spans="7:11" ht="15">
      <c r="G88" s="37"/>
      <c r="H88" s="37"/>
      <c r="I88" s="37"/>
      <c r="J88" s="36"/>
      <c r="K88" s="36"/>
    </row>
    <row r="89" spans="7:11" ht="15">
      <c r="G89" s="37"/>
      <c r="H89" s="37"/>
      <c r="I89" s="37"/>
      <c r="J89" s="36"/>
      <c r="K89" s="36"/>
    </row>
    <row r="90" spans="7:11" ht="15">
      <c r="G90" s="37"/>
      <c r="H90" s="37"/>
      <c r="I90" s="37"/>
      <c r="J90" s="36"/>
      <c r="K90" s="36"/>
    </row>
    <row r="91" spans="7:11" ht="15">
      <c r="G91" s="37"/>
      <c r="H91" s="37"/>
      <c r="I91" s="37"/>
      <c r="J91" s="36"/>
      <c r="K91" s="36"/>
    </row>
    <row r="92" spans="7:11" ht="15">
      <c r="G92" s="37"/>
      <c r="H92" s="37"/>
      <c r="I92" s="37"/>
      <c r="J92" s="36"/>
      <c r="K92" s="36"/>
    </row>
    <row r="93" spans="7:11" ht="15">
      <c r="G93" s="37"/>
      <c r="H93" s="37"/>
      <c r="I93" s="37"/>
      <c r="J93" s="36"/>
      <c r="K93" s="36"/>
    </row>
    <row r="94" spans="7:11" ht="15">
      <c r="G94" s="37"/>
      <c r="H94" s="37"/>
      <c r="I94" s="37"/>
      <c r="J94" s="36"/>
      <c r="K94" s="36"/>
    </row>
    <row r="95" spans="7:11" ht="15">
      <c r="G95" s="37"/>
      <c r="H95" s="37"/>
      <c r="I95" s="37"/>
      <c r="J95" s="36"/>
      <c r="K95" s="36"/>
    </row>
    <row r="96" spans="7:11" ht="15">
      <c r="G96" s="37"/>
      <c r="H96" s="37"/>
      <c r="I96" s="37"/>
      <c r="J96" s="36"/>
      <c r="K96" s="36"/>
    </row>
    <row r="97" spans="7:11" ht="15">
      <c r="G97" s="37"/>
      <c r="H97" s="37"/>
      <c r="I97" s="37"/>
      <c r="J97" s="36"/>
      <c r="K97" s="36"/>
    </row>
    <row r="98" spans="7:11" ht="15">
      <c r="G98" s="37"/>
      <c r="H98" s="37"/>
      <c r="I98" s="37"/>
      <c r="J98" s="36"/>
      <c r="K98" s="36"/>
    </row>
    <row r="99" spans="7:11" ht="15">
      <c r="G99" s="37"/>
      <c r="H99" s="37"/>
      <c r="I99" s="37"/>
      <c r="J99" s="36"/>
      <c r="K99" s="36"/>
    </row>
    <row r="100" spans="7:11" ht="15">
      <c r="G100" s="37"/>
      <c r="H100" s="37"/>
      <c r="I100" s="37"/>
      <c r="J100" s="36"/>
      <c r="K100" s="36"/>
    </row>
    <row r="101" spans="7:11" ht="15">
      <c r="G101" s="37"/>
      <c r="H101" s="37"/>
      <c r="I101" s="37"/>
      <c r="J101" s="36"/>
      <c r="K101" s="36"/>
    </row>
    <row r="102" spans="7:11" ht="15">
      <c r="G102" s="37"/>
      <c r="H102" s="37"/>
      <c r="I102" s="37"/>
      <c r="J102" s="36"/>
      <c r="K102" s="36"/>
    </row>
    <row r="103" spans="7:11" ht="15">
      <c r="G103" s="37"/>
      <c r="H103" s="37"/>
      <c r="I103" s="37"/>
      <c r="J103" s="36"/>
      <c r="K103" s="36"/>
    </row>
    <row r="104" spans="7:11" ht="15">
      <c r="G104" s="37"/>
      <c r="H104" s="37"/>
      <c r="I104" s="37"/>
      <c r="J104" s="36"/>
      <c r="K104" s="36"/>
    </row>
    <row r="105" spans="7:11" ht="15">
      <c r="G105" s="37"/>
      <c r="H105" s="37"/>
      <c r="I105" s="37"/>
      <c r="J105" s="36"/>
      <c r="K105" s="36"/>
    </row>
    <row r="106" spans="7:11" ht="15">
      <c r="G106" s="37"/>
      <c r="H106" s="37"/>
      <c r="I106" s="37"/>
      <c r="J106" s="36"/>
      <c r="K106" s="36"/>
    </row>
    <row r="107" spans="7:11" ht="15">
      <c r="G107" s="37"/>
      <c r="H107" s="37"/>
      <c r="I107" s="37"/>
      <c r="J107" s="36"/>
      <c r="K107" s="36"/>
    </row>
    <row r="108" spans="7:11" ht="15">
      <c r="G108" s="37"/>
      <c r="H108" s="37"/>
      <c r="I108" s="37"/>
      <c r="J108" s="36"/>
      <c r="K108" s="36"/>
    </row>
    <row r="109" spans="7:11" ht="15">
      <c r="G109" s="37"/>
      <c r="H109" s="37"/>
      <c r="I109" s="37"/>
      <c r="J109" s="36"/>
      <c r="K109" s="36"/>
    </row>
    <row r="110" spans="7:11" ht="15">
      <c r="G110" s="37"/>
      <c r="H110" s="37"/>
      <c r="I110" s="37"/>
      <c r="J110" s="36"/>
      <c r="K110" s="36"/>
    </row>
    <row r="111" spans="7:11" ht="15">
      <c r="G111" s="37"/>
      <c r="H111" s="37"/>
      <c r="I111" s="37"/>
      <c r="J111" s="36"/>
      <c r="K111" s="36"/>
    </row>
    <row r="112" spans="7:11" ht="15">
      <c r="G112" s="37"/>
      <c r="H112" s="37"/>
      <c r="I112" s="37"/>
      <c r="J112" s="36"/>
      <c r="K112" s="36"/>
    </row>
    <row r="113" spans="7:11" ht="15">
      <c r="G113" s="37"/>
      <c r="H113" s="37"/>
      <c r="I113" s="37"/>
      <c r="J113" s="36"/>
      <c r="K113" s="36"/>
    </row>
    <row r="114" spans="7:11" ht="15">
      <c r="G114" s="37"/>
      <c r="H114" s="37"/>
      <c r="I114" s="37"/>
      <c r="J114" s="36"/>
      <c r="K114" s="36"/>
    </row>
    <row r="115" spans="7:11" ht="15">
      <c r="G115" s="37"/>
      <c r="H115" s="37"/>
      <c r="I115" s="37"/>
      <c r="J115" s="36"/>
      <c r="K115" s="36"/>
    </row>
    <row r="116" spans="7:11" ht="15">
      <c r="G116" s="37"/>
      <c r="H116" s="37"/>
      <c r="I116" s="37"/>
      <c r="J116" s="36"/>
      <c r="K116" s="36"/>
    </row>
    <row r="117" spans="7:11" ht="15">
      <c r="G117" s="37"/>
      <c r="H117" s="37"/>
      <c r="I117" s="37"/>
      <c r="J117" s="36"/>
      <c r="K117" s="36"/>
    </row>
    <row r="118" spans="7:11" ht="15">
      <c r="G118" s="37"/>
      <c r="H118" s="37"/>
      <c r="I118" s="37"/>
      <c r="J118" s="36"/>
      <c r="K118" s="36"/>
    </row>
    <row r="119" spans="7:11" ht="15">
      <c r="G119" s="37"/>
      <c r="H119" s="37"/>
      <c r="I119" s="37"/>
      <c r="J119" s="36"/>
      <c r="K119" s="36"/>
    </row>
    <row r="120" spans="7:11" ht="15">
      <c r="G120" s="37"/>
      <c r="H120" s="37"/>
      <c r="I120" s="37"/>
      <c r="J120" s="36"/>
      <c r="K120" s="36"/>
    </row>
    <row r="121" spans="7:11" ht="15">
      <c r="G121" s="37"/>
      <c r="H121" s="37"/>
      <c r="I121" s="37"/>
      <c r="J121" s="36"/>
      <c r="K121" s="36"/>
    </row>
    <row r="122" spans="7:11" ht="15">
      <c r="G122" s="37"/>
      <c r="H122" s="37"/>
      <c r="I122" s="37"/>
      <c r="J122" s="36"/>
      <c r="K122" s="36"/>
    </row>
    <row r="123" spans="7:11" ht="15">
      <c r="G123" s="37"/>
      <c r="H123" s="37"/>
      <c r="I123" s="37"/>
      <c r="J123" s="36"/>
      <c r="K123" s="36"/>
    </row>
    <row r="124" spans="7:11" ht="15">
      <c r="G124" s="37"/>
      <c r="H124" s="37"/>
      <c r="I124" s="37"/>
      <c r="J124" s="36"/>
      <c r="K124" s="36"/>
    </row>
    <row r="125" spans="7:11" ht="15">
      <c r="G125" s="37"/>
      <c r="H125" s="37"/>
      <c r="I125" s="37"/>
      <c r="J125" s="36"/>
      <c r="K125" s="36"/>
    </row>
    <row r="126" spans="7:11" ht="15">
      <c r="G126" s="37"/>
      <c r="H126" s="37"/>
      <c r="I126" s="37"/>
      <c r="J126" s="36"/>
      <c r="K126" s="36"/>
    </row>
    <row r="127" spans="7:11" ht="15">
      <c r="G127" s="37"/>
      <c r="H127" s="37"/>
      <c r="I127" s="37"/>
      <c r="J127" s="36"/>
      <c r="K127" s="36"/>
    </row>
    <row r="128" spans="7:11" ht="15">
      <c r="G128" s="37"/>
      <c r="H128" s="37"/>
      <c r="I128" s="37"/>
      <c r="J128" s="36"/>
      <c r="K128" s="36"/>
    </row>
    <row r="129" spans="7:11" ht="15">
      <c r="G129" s="37"/>
      <c r="H129" s="37"/>
      <c r="I129" s="37"/>
      <c r="J129" s="36"/>
      <c r="K129" s="36"/>
    </row>
    <row r="130" spans="7:11" ht="15">
      <c r="G130" s="37"/>
      <c r="H130" s="37"/>
      <c r="I130" s="37"/>
      <c r="J130" s="36"/>
      <c r="K130" s="36"/>
    </row>
    <row r="131" spans="7:11" ht="15">
      <c r="G131" s="37"/>
      <c r="H131" s="37"/>
      <c r="I131" s="37"/>
      <c r="J131" s="36"/>
      <c r="K131" s="36"/>
    </row>
    <row r="132" spans="7:11" ht="15">
      <c r="G132" s="37"/>
      <c r="H132" s="37"/>
      <c r="I132" s="37"/>
      <c r="J132" s="36"/>
      <c r="K132" s="36"/>
    </row>
    <row r="133" spans="7:11" ht="15">
      <c r="G133" s="37"/>
      <c r="H133" s="37"/>
      <c r="I133" s="37"/>
      <c r="J133" s="36"/>
      <c r="K133" s="36"/>
    </row>
    <row r="134" spans="7:11" ht="15">
      <c r="G134" s="37"/>
      <c r="H134" s="37"/>
      <c r="I134" s="37"/>
      <c r="J134" s="36"/>
      <c r="K134" s="36"/>
    </row>
    <row r="135" spans="7:11" ht="15">
      <c r="G135" s="37"/>
      <c r="H135" s="37"/>
      <c r="I135" s="37"/>
      <c r="J135" s="36"/>
      <c r="K135" s="36"/>
    </row>
    <row r="136" spans="7:11" ht="15">
      <c r="G136" s="37"/>
      <c r="H136" s="37"/>
      <c r="I136" s="37"/>
      <c r="J136" s="36"/>
      <c r="K136" s="36"/>
    </row>
    <row r="137" spans="7:11" ht="15">
      <c r="G137" s="37"/>
      <c r="H137" s="37"/>
      <c r="I137" s="37"/>
      <c r="J137" s="36"/>
      <c r="K137" s="36"/>
    </row>
    <row r="138" spans="7:11" ht="15">
      <c r="G138" s="37"/>
      <c r="H138" s="37"/>
      <c r="I138" s="37"/>
      <c r="J138" s="36"/>
      <c r="K138" s="36"/>
    </row>
    <row r="139" spans="7:11" ht="15">
      <c r="G139" s="37"/>
      <c r="H139" s="37"/>
      <c r="I139" s="37"/>
      <c r="J139" s="36"/>
      <c r="K139" s="36"/>
    </row>
    <row r="140" spans="7:11" ht="15">
      <c r="G140" s="37"/>
      <c r="H140" s="37"/>
      <c r="I140" s="37"/>
      <c r="J140" s="36"/>
      <c r="K140" s="36"/>
    </row>
    <row r="141" spans="7:11" ht="15">
      <c r="G141" s="37"/>
      <c r="H141" s="37"/>
      <c r="I141" s="37"/>
      <c r="J141" s="36"/>
      <c r="K141" s="36"/>
    </row>
    <row r="142" spans="7:11" ht="15">
      <c r="G142" s="37"/>
      <c r="H142" s="37"/>
      <c r="I142" s="37"/>
      <c r="J142" s="36"/>
      <c r="K142" s="36"/>
    </row>
    <row r="143" spans="7:11" ht="15">
      <c r="G143" s="37"/>
      <c r="H143" s="37"/>
      <c r="I143" s="37"/>
      <c r="J143" s="36"/>
      <c r="K143" s="36"/>
    </row>
    <row r="144" spans="7:11" ht="15">
      <c r="G144" s="37"/>
      <c r="H144" s="37"/>
      <c r="I144" s="37"/>
      <c r="J144" s="36"/>
      <c r="K144" s="36"/>
    </row>
    <row r="145" spans="7:11" ht="15">
      <c r="G145" s="37"/>
      <c r="H145" s="37"/>
      <c r="I145" s="37"/>
      <c r="J145" s="36"/>
      <c r="K145" s="36"/>
    </row>
    <row r="146" spans="7:11" ht="15">
      <c r="G146" s="37"/>
      <c r="H146" s="37"/>
      <c r="I146" s="37"/>
      <c r="J146" s="36"/>
      <c r="K146" s="36"/>
    </row>
    <row r="147" spans="7:11" ht="15">
      <c r="G147" s="37"/>
      <c r="H147" s="37"/>
      <c r="I147" s="37"/>
      <c r="J147" s="36"/>
      <c r="K147" s="36"/>
    </row>
    <row r="148" spans="7:11" ht="15">
      <c r="G148" s="37"/>
      <c r="H148" s="37"/>
      <c r="I148" s="37"/>
      <c r="J148" s="36"/>
      <c r="K148" s="36"/>
    </row>
    <row r="149" spans="7:11" ht="15">
      <c r="G149" s="37"/>
      <c r="H149" s="37"/>
      <c r="I149" s="37"/>
      <c r="J149" s="36"/>
      <c r="K149" s="36"/>
    </row>
    <row r="150" spans="7:11" ht="15">
      <c r="G150" s="37"/>
      <c r="H150" s="37"/>
      <c r="I150" s="37"/>
      <c r="J150" s="36"/>
      <c r="K150" s="36"/>
    </row>
    <row r="151" spans="7:11" ht="15">
      <c r="G151" s="37"/>
      <c r="H151" s="37"/>
      <c r="I151" s="37"/>
      <c r="J151" s="36"/>
      <c r="K151" s="36"/>
    </row>
    <row r="152" spans="7:11" ht="15">
      <c r="G152" s="37"/>
      <c r="H152" s="37"/>
      <c r="I152" s="37"/>
      <c r="J152" s="36"/>
      <c r="K152" s="36"/>
    </row>
    <row r="153" spans="7:11" ht="15">
      <c r="G153" s="37"/>
      <c r="H153" s="37"/>
      <c r="I153" s="37"/>
      <c r="J153" s="36"/>
      <c r="K153" s="36"/>
    </row>
    <row r="154" spans="7:11" ht="15">
      <c r="G154" s="37"/>
      <c r="H154" s="37"/>
      <c r="I154" s="37"/>
      <c r="J154" s="36"/>
      <c r="K154" s="36"/>
    </row>
    <row r="155" spans="7:11" ht="15">
      <c r="G155" s="37"/>
      <c r="H155" s="37"/>
      <c r="I155" s="37"/>
      <c r="J155" s="36"/>
      <c r="K155" s="36"/>
    </row>
    <row r="156" spans="7:11" ht="15">
      <c r="G156" s="37"/>
      <c r="H156" s="37"/>
      <c r="I156" s="37"/>
      <c r="J156" s="36"/>
      <c r="K156" s="36"/>
    </row>
    <row r="157" spans="7:11" ht="15">
      <c r="G157" s="37"/>
      <c r="H157" s="37"/>
      <c r="I157" s="37"/>
      <c r="J157" s="36"/>
      <c r="K157" s="36"/>
    </row>
    <row r="158" spans="7:11" ht="15">
      <c r="G158" s="37"/>
      <c r="H158" s="37"/>
      <c r="I158" s="37"/>
      <c r="J158" s="36"/>
      <c r="K158" s="36"/>
    </row>
    <row r="159" spans="7:11" ht="15">
      <c r="G159" s="37"/>
      <c r="H159" s="37"/>
      <c r="I159" s="37"/>
      <c r="J159" s="36"/>
      <c r="K159" s="36"/>
    </row>
    <row r="160" spans="7:11" ht="15">
      <c r="G160" s="37"/>
      <c r="H160" s="37"/>
      <c r="I160" s="37"/>
      <c r="J160" s="36"/>
      <c r="K160" s="36"/>
    </row>
    <row r="161" spans="7:11" ht="15">
      <c r="G161" s="37"/>
      <c r="H161" s="37"/>
      <c r="I161" s="37"/>
      <c r="J161" s="36"/>
      <c r="K161" s="36"/>
    </row>
    <row r="162" spans="7:11" ht="15">
      <c r="G162" s="37"/>
      <c r="H162" s="37"/>
      <c r="I162" s="37"/>
      <c r="J162" s="36"/>
      <c r="K162" s="36"/>
    </row>
    <row r="163" spans="7:11" ht="15">
      <c r="G163" s="37"/>
      <c r="H163" s="37"/>
      <c r="I163" s="37"/>
      <c r="J163" s="36"/>
      <c r="K163" s="36"/>
    </row>
    <row r="164" spans="7:11" ht="15">
      <c r="G164" s="37"/>
      <c r="H164" s="37"/>
      <c r="I164" s="37"/>
      <c r="J164" s="36"/>
      <c r="K164" s="36"/>
    </row>
    <row r="165" spans="7:11" ht="15">
      <c r="G165" s="37"/>
      <c r="H165" s="37"/>
      <c r="I165" s="37"/>
      <c r="J165" s="36"/>
      <c r="K165" s="36"/>
    </row>
    <row r="166" spans="7:11" ht="15">
      <c r="G166" s="37"/>
      <c r="H166" s="37"/>
      <c r="I166" s="37"/>
      <c r="J166" s="36"/>
      <c r="K166" s="36"/>
    </row>
    <row r="167" spans="7:11" ht="15">
      <c r="G167" s="37"/>
      <c r="H167" s="37"/>
      <c r="I167" s="37"/>
      <c r="J167" s="36"/>
      <c r="K167" s="36"/>
    </row>
    <row r="168" spans="7:11" ht="15">
      <c r="G168" s="37"/>
      <c r="H168" s="37"/>
      <c r="I168" s="37"/>
      <c r="J168" s="36"/>
      <c r="K168" s="36"/>
    </row>
    <row r="169" spans="7:11" ht="15">
      <c r="G169" s="37"/>
      <c r="H169" s="37"/>
      <c r="I169" s="37"/>
      <c r="J169" s="36"/>
      <c r="K169" s="36"/>
    </row>
    <row r="170" spans="7:11" ht="15">
      <c r="G170" s="37"/>
      <c r="H170" s="37"/>
      <c r="I170" s="37"/>
      <c r="J170" s="36"/>
      <c r="K170" s="36"/>
    </row>
    <row r="171" spans="7:11" ht="15">
      <c r="G171" s="37"/>
      <c r="H171" s="37"/>
      <c r="I171" s="37"/>
      <c r="J171" s="36"/>
      <c r="K171" s="36"/>
    </row>
    <row r="172" spans="7:11" ht="15">
      <c r="G172" s="37"/>
      <c r="H172" s="37"/>
      <c r="I172" s="37"/>
      <c r="J172" s="36"/>
      <c r="K172" s="36"/>
    </row>
    <row r="173" spans="7:11" ht="15">
      <c r="G173" s="37"/>
      <c r="H173" s="37"/>
      <c r="I173" s="37"/>
      <c r="J173" s="36"/>
      <c r="K173" s="36"/>
    </row>
    <row r="174" spans="7:11" ht="15">
      <c r="G174" s="37"/>
      <c r="H174" s="37"/>
      <c r="I174" s="37"/>
      <c r="J174" s="36"/>
      <c r="K174" s="36"/>
    </row>
    <row r="175" spans="7:11" ht="15">
      <c r="G175" s="37"/>
      <c r="H175" s="37"/>
      <c r="I175" s="37"/>
      <c r="J175" s="36"/>
      <c r="K175" s="36"/>
    </row>
    <row r="176" spans="7:11" ht="15">
      <c r="G176" s="37"/>
      <c r="H176" s="37"/>
      <c r="I176" s="37"/>
      <c r="J176" s="36"/>
      <c r="K176" s="36"/>
    </row>
    <row r="177" spans="7:11" ht="15">
      <c r="G177" s="37"/>
      <c r="H177" s="37"/>
      <c r="I177" s="37"/>
      <c r="J177" s="36"/>
      <c r="K177" s="36"/>
    </row>
    <row r="178" spans="7:11" ht="15">
      <c r="G178" s="37"/>
      <c r="H178" s="37"/>
      <c r="I178" s="37"/>
      <c r="J178" s="36"/>
      <c r="K178" s="36"/>
    </row>
    <row r="179" spans="7:11" ht="15">
      <c r="G179" s="37"/>
      <c r="H179" s="37"/>
      <c r="I179" s="37"/>
      <c r="J179" s="36"/>
      <c r="K179" s="36"/>
    </row>
    <row r="180" spans="7:11" ht="15">
      <c r="G180" s="37"/>
      <c r="H180" s="37"/>
      <c r="I180" s="37"/>
      <c r="J180" s="36"/>
      <c r="K180" s="36"/>
    </row>
    <row r="181" spans="7:11" ht="15">
      <c r="G181" s="37"/>
      <c r="H181" s="37"/>
      <c r="I181" s="37"/>
      <c r="J181" s="36"/>
      <c r="K181" s="36"/>
    </row>
    <row r="182" spans="7:11" ht="15">
      <c r="G182" s="37"/>
      <c r="H182" s="37"/>
      <c r="I182" s="37"/>
      <c r="J182" s="36"/>
      <c r="K182" s="36"/>
    </row>
    <row r="183" spans="7:11" ht="15">
      <c r="G183" s="37"/>
      <c r="H183" s="37"/>
      <c r="I183" s="37"/>
      <c r="J183" s="36"/>
      <c r="K183" s="36"/>
    </row>
    <row r="184" spans="7:11" ht="15">
      <c r="G184" s="37"/>
      <c r="H184" s="37"/>
      <c r="I184" s="37"/>
      <c r="J184" s="36"/>
      <c r="K184" s="36"/>
    </row>
    <row r="185" spans="7:11" ht="15">
      <c r="G185" s="37"/>
      <c r="H185" s="37"/>
      <c r="I185" s="37"/>
      <c r="J185" s="36"/>
      <c r="K185" s="36"/>
    </row>
    <row r="186" spans="7:11" ht="15">
      <c r="G186" s="37"/>
      <c r="H186" s="37"/>
      <c r="I186" s="37"/>
      <c r="J186" s="36"/>
      <c r="K186" s="36"/>
    </row>
    <row r="187" spans="7:11" ht="15">
      <c r="G187" s="37"/>
      <c r="H187" s="37"/>
      <c r="I187" s="37"/>
      <c r="J187" s="36"/>
      <c r="K187" s="36"/>
    </row>
    <row r="188" spans="7:11" ht="15">
      <c r="G188" s="37"/>
      <c r="H188" s="37"/>
      <c r="I188" s="37"/>
      <c r="J188" s="36"/>
      <c r="K188" s="36"/>
    </row>
    <row r="189" spans="7:11" ht="15">
      <c r="G189" s="37"/>
      <c r="H189" s="37"/>
      <c r="I189" s="37"/>
      <c r="J189" s="36"/>
      <c r="K189" s="36"/>
    </row>
    <row r="190" spans="7:11" ht="15">
      <c r="G190" s="37"/>
      <c r="H190" s="37"/>
      <c r="I190" s="37"/>
      <c r="J190" s="36"/>
      <c r="K190" s="36"/>
    </row>
    <row r="191" spans="7:11" ht="15">
      <c r="G191" s="37"/>
      <c r="H191" s="37"/>
      <c r="I191" s="37"/>
      <c r="J191" s="36"/>
      <c r="K191" s="36"/>
    </row>
    <row r="192" spans="7:11" ht="15">
      <c r="G192" s="37"/>
      <c r="H192" s="37"/>
      <c r="I192" s="37"/>
      <c r="J192" s="36"/>
      <c r="K192" s="36"/>
    </row>
    <row r="193" spans="7:11" ht="15">
      <c r="G193" s="37"/>
      <c r="H193" s="37"/>
      <c r="I193" s="37"/>
      <c r="J193" s="36"/>
      <c r="K193" s="36"/>
    </row>
    <row r="194" spans="7:11" ht="15">
      <c r="G194" s="37"/>
      <c r="H194" s="37"/>
      <c r="I194" s="37"/>
      <c r="J194" s="36"/>
      <c r="K194" s="36"/>
    </row>
    <row r="195" spans="7:11" ht="15">
      <c r="G195" s="37"/>
      <c r="H195" s="37"/>
      <c r="I195" s="37"/>
      <c r="J195" s="36"/>
      <c r="K195" s="36"/>
    </row>
    <row r="196" spans="7:11" ht="15">
      <c r="G196" s="37"/>
      <c r="H196" s="37"/>
      <c r="I196" s="37"/>
      <c r="J196" s="36"/>
      <c r="K196" s="36"/>
    </row>
    <row r="197" spans="7:11" ht="15">
      <c r="G197" s="37"/>
      <c r="H197" s="37"/>
      <c r="I197" s="37"/>
      <c r="J197" s="36"/>
      <c r="K197" s="36"/>
    </row>
    <row r="198" spans="7:11" ht="15">
      <c r="G198" s="37"/>
      <c r="H198" s="37"/>
      <c r="I198" s="37"/>
      <c r="J198" s="36"/>
      <c r="K198" s="36"/>
    </row>
    <row r="199" spans="7:11" ht="15">
      <c r="G199" s="37"/>
      <c r="H199" s="37"/>
      <c r="I199" s="37"/>
      <c r="J199" s="36"/>
      <c r="K199" s="36"/>
    </row>
    <row r="200" spans="7:11" ht="15">
      <c r="G200" s="37"/>
      <c r="H200" s="37"/>
      <c r="I200" s="37"/>
      <c r="J200" s="36"/>
      <c r="K200" s="36"/>
    </row>
    <row r="201" spans="7:11" ht="15">
      <c r="G201" s="37"/>
      <c r="H201" s="37"/>
      <c r="I201" s="37"/>
      <c r="J201" s="36"/>
      <c r="K201" s="36"/>
    </row>
    <row r="202" spans="7:11" ht="15">
      <c r="G202" s="37"/>
      <c r="H202" s="37"/>
      <c r="I202" s="37"/>
      <c r="J202" s="36"/>
      <c r="K202" s="36"/>
    </row>
    <row r="203" spans="7:11" ht="15">
      <c r="G203" s="37"/>
      <c r="H203" s="37"/>
      <c r="I203" s="37"/>
      <c r="J203" s="36"/>
      <c r="K203" s="36"/>
    </row>
    <row r="204" spans="7:11" ht="15">
      <c r="G204" s="37"/>
      <c r="H204" s="37"/>
      <c r="I204" s="37"/>
      <c r="J204" s="36"/>
      <c r="K204" s="36"/>
    </row>
    <row r="205" spans="7:11" ht="15">
      <c r="G205" s="37"/>
      <c r="H205" s="37"/>
      <c r="I205" s="37"/>
      <c r="J205" s="36"/>
      <c r="K205" s="36"/>
    </row>
    <row r="206" spans="7:11" ht="15">
      <c r="G206" s="37"/>
      <c r="H206" s="37"/>
      <c r="I206" s="37"/>
      <c r="J206" s="36"/>
      <c r="K206" s="36"/>
    </row>
    <row r="207" spans="7:11" ht="15">
      <c r="G207" s="37"/>
      <c r="H207" s="37"/>
      <c r="I207" s="37"/>
      <c r="J207" s="36"/>
      <c r="K207" s="36"/>
    </row>
    <row r="208" spans="7:11" ht="15">
      <c r="G208" s="37"/>
      <c r="H208" s="37"/>
      <c r="I208" s="37"/>
      <c r="J208" s="36"/>
      <c r="K208" s="36"/>
    </row>
    <row r="209" spans="7:11" ht="15">
      <c r="G209" s="37"/>
      <c r="H209" s="37"/>
      <c r="I209" s="37"/>
      <c r="J209" s="36"/>
      <c r="K209" s="36"/>
    </row>
    <row r="210" spans="7:11" ht="15">
      <c r="G210" s="37"/>
      <c r="H210" s="37"/>
      <c r="I210" s="37"/>
      <c r="J210" s="36"/>
      <c r="K210" s="36"/>
    </row>
    <row r="211" spans="7:11" ht="15">
      <c r="G211" s="37"/>
      <c r="H211" s="37"/>
      <c r="I211" s="37"/>
      <c r="J211" s="36"/>
      <c r="K211" s="36"/>
    </row>
    <row r="212" spans="7:11" ht="15">
      <c r="G212" s="37"/>
      <c r="H212" s="37"/>
      <c r="I212" s="37"/>
      <c r="J212" s="36"/>
      <c r="K212" s="36"/>
    </row>
    <row r="213" spans="7:11" ht="15">
      <c r="G213" s="37"/>
      <c r="H213" s="37"/>
      <c r="I213" s="37"/>
      <c r="J213" s="36"/>
      <c r="K213" s="36"/>
    </row>
    <row r="214" spans="7:11" ht="15">
      <c r="G214" s="37"/>
      <c r="H214" s="37"/>
      <c r="I214" s="37"/>
      <c r="J214" s="36"/>
      <c r="K214" s="36"/>
    </row>
    <row r="215" spans="7:11" ht="15">
      <c r="G215" s="37"/>
      <c r="H215" s="37"/>
      <c r="I215" s="37"/>
      <c r="J215" s="36"/>
      <c r="K215" s="36"/>
    </row>
    <row r="216" spans="7:11" ht="15">
      <c r="G216" s="37"/>
      <c r="H216" s="37"/>
      <c r="I216" s="37"/>
      <c r="J216" s="36"/>
      <c r="K216" s="36"/>
    </row>
    <row r="217" spans="7:11" ht="15">
      <c r="G217" s="37"/>
      <c r="H217" s="37"/>
      <c r="I217" s="37"/>
      <c r="J217" s="36"/>
      <c r="K217" s="36"/>
    </row>
    <row r="218" spans="7:11" ht="15">
      <c r="G218" s="37"/>
      <c r="H218" s="37"/>
      <c r="I218" s="37"/>
      <c r="J218" s="36"/>
      <c r="K218" s="36"/>
    </row>
    <row r="219" spans="7:11" ht="15">
      <c r="G219" s="37"/>
      <c r="H219" s="37"/>
      <c r="I219" s="37"/>
      <c r="J219" s="36"/>
      <c r="K219" s="36"/>
    </row>
    <row r="220" spans="7:11" ht="15">
      <c r="G220" s="37"/>
      <c r="H220" s="37"/>
      <c r="I220" s="37"/>
      <c r="J220" s="36"/>
      <c r="K220" s="36"/>
    </row>
    <row r="221" spans="7:11" ht="15">
      <c r="G221" s="37"/>
      <c r="H221" s="37"/>
      <c r="I221" s="37"/>
      <c r="J221" s="36"/>
      <c r="K221" s="36"/>
    </row>
    <row r="222" spans="7:11" ht="15">
      <c r="G222" s="37"/>
      <c r="H222" s="37"/>
      <c r="I222" s="37"/>
      <c r="J222" s="36"/>
      <c r="K222" s="36"/>
    </row>
    <row r="223" spans="7:11" ht="15">
      <c r="G223" s="37"/>
      <c r="H223" s="37"/>
      <c r="I223" s="37"/>
      <c r="J223" s="36"/>
      <c r="K223" s="36"/>
    </row>
    <row r="224" spans="7:11" ht="15">
      <c r="G224" s="37"/>
      <c r="H224" s="37"/>
      <c r="I224" s="37"/>
      <c r="J224" s="36"/>
      <c r="K224" s="36"/>
    </row>
    <row r="225" spans="7:11" ht="15">
      <c r="G225" s="37"/>
      <c r="H225" s="37"/>
      <c r="I225" s="37"/>
      <c r="J225" s="36"/>
      <c r="K225" s="36"/>
    </row>
    <row r="226" spans="7:11" ht="15">
      <c r="G226" s="37"/>
      <c r="H226" s="37"/>
      <c r="I226" s="37"/>
      <c r="J226" s="36"/>
      <c r="K226" s="36"/>
    </row>
    <row r="227" spans="7:11" ht="15">
      <c r="G227" s="37"/>
      <c r="H227" s="37"/>
      <c r="I227" s="37"/>
      <c r="J227" s="36"/>
      <c r="K227" s="36"/>
    </row>
    <row r="228" spans="7:11" ht="15">
      <c r="G228" s="37"/>
      <c r="H228" s="37"/>
      <c r="I228" s="37"/>
      <c r="J228" s="36"/>
      <c r="K228" s="36"/>
    </row>
    <row r="229" spans="7:11" ht="15">
      <c r="G229" s="37"/>
      <c r="H229" s="37"/>
      <c r="I229" s="37"/>
      <c r="J229" s="36"/>
      <c r="K229" s="36"/>
    </row>
    <row r="230" spans="7:11" ht="15">
      <c r="G230" s="37"/>
      <c r="H230" s="37"/>
      <c r="I230" s="37"/>
      <c r="J230" s="36"/>
      <c r="K230" s="36"/>
    </row>
    <row r="231" spans="7:11" ht="15">
      <c r="G231" s="37"/>
      <c r="H231" s="37"/>
      <c r="I231" s="37"/>
      <c r="J231" s="36"/>
      <c r="K231" s="36"/>
    </row>
    <row r="232" spans="7:11" ht="15">
      <c r="G232" s="37"/>
      <c r="H232" s="37"/>
      <c r="I232" s="37"/>
      <c r="J232" s="36"/>
      <c r="K232" s="36"/>
    </row>
    <row r="233" spans="7:11" ht="15">
      <c r="G233" s="37"/>
      <c r="H233" s="37"/>
      <c r="I233" s="37"/>
      <c r="J233" s="36"/>
      <c r="K233" s="36"/>
    </row>
    <row r="234" spans="7:11" ht="15">
      <c r="G234" s="37"/>
      <c r="H234" s="37"/>
      <c r="I234" s="37"/>
      <c r="J234" s="36"/>
      <c r="K234" s="36"/>
    </row>
    <row r="235" spans="7:11" ht="15">
      <c r="G235" s="37"/>
      <c r="H235" s="37"/>
      <c r="I235" s="37"/>
      <c r="J235" s="36"/>
      <c r="K235" s="36"/>
    </row>
    <row r="236" spans="7:11" ht="15">
      <c r="G236" s="37"/>
      <c r="H236" s="37"/>
      <c r="I236" s="37"/>
      <c r="J236" s="36"/>
      <c r="K236" s="36"/>
    </row>
    <row r="237" spans="7:11" ht="15">
      <c r="G237" s="37"/>
      <c r="H237" s="37"/>
      <c r="I237" s="37"/>
      <c r="J237" s="36"/>
      <c r="K237" s="36"/>
    </row>
    <row r="238" spans="7:11" ht="15">
      <c r="G238" s="37"/>
      <c r="H238" s="37"/>
      <c r="I238" s="37"/>
      <c r="J238" s="36"/>
      <c r="K238" s="36"/>
    </row>
    <row r="239" spans="7:11" ht="15">
      <c r="G239" s="37"/>
      <c r="H239" s="37"/>
      <c r="I239" s="37"/>
      <c r="J239" s="36"/>
      <c r="K239" s="36"/>
    </row>
    <row r="240" spans="7:11" ht="15">
      <c r="G240" s="37"/>
      <c r="H240" s="37"/>
      <c r="I240" s="37"/>
      <c r="J240" s="36"/>
      <c r="K240" s="36"/>
    </row>
    <row r="241" spans="7:11" ht="15">
      <c r="G241" s="37"/>
      <c r="H241" s="37"/>
      <c r="I241" s="37"/>
      <c r="J241" s="36"/>
      <c r="K241" s="36"/>
    </row>
    <row r="242" spans="7:11" ht="15">
      <c r="G242" s="37"/>
      <c r="H242" s="37"/>
      <c r="I242" s="37"/>
      <c r="J242" s="36"/>
      <c r="K242" s="36"/>
    </row>
    <row r="243" spans="7:11" ht="15">
      <c r="G243" s="37"/>
      <c r="H243" s="37"/>
      <c r="I243" s="37"/>
      <c r="J243" s="36"/>
      <c r="K243" s="36"/>
    </row>
    <row r="244" spans="7:11" ht="15">
      <c r="G244" s="37"/>
      <c r="H244" s="37"/>
      <c r="I244" s="37"/>
      <c r="J244" s="36"/>
      <c r="K244" s="36"/>
    </row>
    <row r="245" spans="7:11" ht="15">
      <c r="G245" s="37"/>
      <c r="H245" s="37"/>
      <c r="I245" s="37"/>
      <c r="J245" s="36"/>
      <c r="K245" s="36"/>
    </row>
    <row r="246" spans="7:11" ht="15">
      <c r="G246" s="37"/>
      <c r="H246" s="37"/>
      <c r="I246" s="37"/>
      <c r="J246" s="36"/>
      <c r="K246" s="36"/>
    </row>
    <row r="247" spans="7:11" ht="15">
      <c r="G247" s="37"/>
      <c r="H247" s="37"/>
      <c r="I247" s="37"/>
      <c r="J247" s="36"/>
      <c r="K247" s="36"/>
    </row>
    <row r="248" spans="7:11" ht="15">
      <c r="G248" s="37"/>
      <c r="H248" s="37"/>
      <c r="I248" s="37"/>
      <c r="J248" s="36"/>
      <c r="K248" s="36"/>
    </row>
    <row r="249" spans="7:11" ht="15">
      <c r="G249" s="37"/>
      <c r="H249" s="37"/>
      <c r="I249" s="37"/>
      <c r="J249" s="36"/>
      <c r="K249" s="36"/>
    </row>
    <row r="250" spans="7:11" ht="15">
      <c r="G250" s="37"/>
      <c r="H250" s="37"/>
      <c r="I250" s="37"/>
      <c r="J250" s="36"/>
      <c r="K250" s="36"/>
    </row>
    <row r="251" spans="7:11" ht="15">
      <c r="G251" s="37"/>
      <c r="H251" s="37"/>
      <c r="I251" s="37"/>
      <c r="J251" s="36"/>
      <c r="K251" s="36"/>
    </row>
    <row r="252" spans="7:11" ht="15">
      <c r="G252" s="37"/>
      <c r="H252" s="37"/>
      <c r="I252" s="37"/>
      <c r="J252" s="36"/>
      <c r="K252" s="36"/>
    </row>
    <row r="253" spans="7:11" ht="15">
      <c r="G253" s="37"/>
      <c r="H253" s="37"/>
      <c r="I253" s="37"/>
      <c r="J253" s="36"/>
      <c r="K253" s="36"/>
    </row>
    <row r="254" spans="7:11" ht="15">
      <c r="G254" s="37"/>
      <c r="H254" s="37"/>
      <c r="I254" s="37"/>
      <c r="J254" s="36"/>
      <c r="K254" s="36"/>
    </row>
    <row r="255" spans="7:11" ht="15">
      <c r="G255" s="37"/>
      <c r="H255" s="37"/>
      <c r="I255" s="37"/>
      <c r="J255" s="36"/>
      <c r="K255" s="36"/>
    </row>
    <row r="256" spans="7:11" ht="15">
      <c r="G256" s="37"/>
      <c r="H256" s="37"/>
      <c r="I256" s="37"/>
      <c r="J256" s="36"/>
      <c r="K256" s="36"/>
    </row>
    <row r="257" spans="7:11" ht="15">
      <c r="G257" s="37"/>
      <c r="H257" s="37"/>
      <c r="I257" s="37"/>
      <c r="J257" s="36"/>
      <c r="K257" s="36"/>
    </row>
    <row r="258" spans="7:11" ht="15">
      <c r="G258" s="37"/>
      <c r="H258" s="37"/>
      <c r="I258" s="37"/>
      <c r="J258" s="36"/>
      <c r="K258" s="36"/>
    </row>
    <row r="259" spans="7:11" ht="15">
      <c r="G259" s="37"/>
      <c r="H259" s="37"/>
      <c r="I259" s="37"/>
      <c r="J259" s="36"/>
      <c r="K259" s="36"/>
    </row>
    <row r="260" spans="7:11" ht="15">
      <c r="G260" s="37"/>
      <c r="H260" s="37"/>
      <c r="I260" s="37"/>
      <c r="J260" s="36"/>
      <c r="K260" s="36"/>
    </row>
    <row r="261" spans="7:11" ht="15">
      <c r="G261" s="37"/>
      <c r="H261" s="37"/>
      <c r="I261" s="37"/>
      <c r="J261" s="36"/>
      <c r="K261" s="36"/>
    </row>
    <row r="262" spans="7:11" ht="15">
      <c r="G262" s="37"/>
      <c r="H262" s="37"/>
      <c r="I262" s="37"/>
      <c r="J262" s="36"/>
      <c r="K262" s="36"/>
    </row>
    <row r="263" spans="7:11" ht="15">
      <c r="G263" s="37"/>
      <c r="H263" s="37"/>
      <c r="I263" s="37"/>
      <c r="J263" s="36"/>
      <c r="K263" s="36"/>
    </row>
    <row r="264" spans="7:11" ht="15">
      <c r="G264" s="37"/>
      <c r="H264" s="37"/>
      <c r="I264" s="37"/>
      <c r="J264" s="36"/>
      <c r="K264" s="36"/>
    </row>
    <row r="265" spans="7:11" ht="15">
      <c r="G265" s="37"/>
      <c r="H265" s="37"/>
      <c r="I265" s="37"/>
      <c r="J265" s="36"/>
      <c r="K265" s="36"/>
    </row>
    <row r="266" spans="7:11" ht="15">
      <c r="G266" s="37"/>
      <c r="H266" s="37"/>
      <c r="I266" s="37"/>
      <c r="J266" s="36"/>
      <c r="K266" s="36"/>
    </row>
    <row r="267" spans="7:11" ht="15">
      <c r="G267" s="37"/>
      <c r="H267" s="37"/>
      <c r="I267" s="37"/>
      <c r="J267" s="36"/>
      <c r="K267" s="36"/>
    </row>
    <row r="268" spans="7:11" ht="15">
      <c r="G268" s="37"/>
      <c r="H268" s="37"/>
      <c r="I268" s="37"/>
      <c r="J268" s="36"/>
      <c r="K268" s="36"/>
    </row>
    <row r="269" spans="7:11" ht="15">
      <c r="G269" s="37"/>
      <c r="H269" s="37"/>
      <c r="I269" s="37"/>
      <c r="J269" s="36"/>
      <c r="K269" s="36"/>
    </row>
    <row r="270" spans="7:11" ht="15">
      <c r="G270" s="37"/>
      <c r="H270" s="37"/>
      <c r="I270" s="37"/>
      <c r="J270" s="36"/>
      <c r="K270" s="36"/>
    </row>
    <row r="271" spans="7:11" ht="15">
      <c r="G271" s="37"/>
      <c r="H271" s="37"/>
      <c r="I271" s="37"/>
      <c r="J271" s="36"/>
      <c r="K271" s="36"/>
    </row>
    <row r="272" spans="7:11" ht="15">
      <c r="G272" s="37"/>
      <c r="H272" s="37"/>
      <c r="I272" s="37"/>
      <c r="J272" s="36"/>
      <c r="K272" s="36"/>
    </row>
    <row r="273" spans="7:11" ht="15">
      <c r="G273" s="37"/>
      <c r="H273" s="37"/>
      <c r="I273" s="37"/>
      <c r="J273" s="36"/>
      <c r="K273" s="36"/>
    </row>
    <row r="274" spans="7:11" ht="15">
      <c r="G274" s="37"/>
      <c r="H274" s="37"/>
      <c r="I274" s="37"/>
      <c r="J274" s="36"/>
      <c r="K274" s="36"/>
    </row>
    <row r="275" spans="7:11" ht="15">
      <c r="G275" s="37"/>
      <c r="H275" s="37"/>
      <c r="I275" s="37"/>
      <c r="J275" s="36"/>
      <c r="K275" s="36"/>
    </row>
    <row r="276" spans="7:11" ht="15">
      <c r="G276" s="37"/>
      <c r="H276" s="37"/>
      <c r="I276" s="37"/>
      <c r="J276" s="36"/>
      <c r="K276" s="36"/>
    </row>
    <row r="277" spans="7:11" ht="15">
      <c r="G277" s="37"/>
      <c r="H277" s="37"/>
      <c r="I277" s="37"/>
      <c r="J277" s="36"/>
      <c r="K277" s="36"/>
    </row>
    <row r="278" spans="7:11" ht="15">
      <c r="G278" s="37"/>
      <c r="H278" s="37"/>
      <c r="I278" s="37"/>
      <c r="J278" s="36"/>
      <c r="K278" s="36"/>
    </row>
    <row r="279" spans="7:11" ht="15">
      <c r="G279" s="37"/>
      <c r="H279" s="37"/>
      <c r="I279" s="37"/>
      <c r="J279" s="36"/>
      <c r="K279" s="36"/>
    </row>
    <row r="280" spans="7:11" ht="15">
      <c r="G280" s="37"/>
      <c r="H280" s="37"/>
      <c r="I280" s="37"/>
      <c r="J280" s="36"/>
      <c r="K280" s="36"/>
    </row>
    <row r="281" spans="7:11" ht="15">
      <c r="G281" s="37"/>
      <c r="H281" s="37"/>
      <c r="I281" s="37"/>
      <c r="J281" s="36"/>
      <c r="K281" s="36"/>
    </row>
    <row r="282" spans="7:11" ht="15">
      <c r="G282" s="37"/>
      <c r="H282" s="37"/>
      <c r="I282" s="37"/>
      <c r="J282" s="36"/>
      <c r="K282" s="36"/>
    </row>
    <row r="283" spans="7:11" ht="15">
      <c r="G283" s="37"/>
      <c r="H283" s="37"/>
      <c r="I283" s="37"/>
      <c r="J283" s="36"/>
      <c r="K283" s="36"/>
    </row>
    <row r="284" spans="7:11" ht="15">
      <c r="G284" s="37"/>
      <c r="H284" s="37"/>
      <c r="I284" s="37"/>
      <c r="J284" s="36"/>
      <c r="K284" s="36"/>
    </row>
    <row r="285" spans="7:11" ht="15">
      <c r="G285" s="37"/>
      <c r="H285" s="37"/>
      <c r="I285" s="37"/>
      <c r="J285" s="36"/>
      <c r="K285" s="36"/>
    </row>
    <row r="286" spans="7:11" ht="15">
      <c r="G286" s="37"/>
      <c r="H286" s="37"/>
      <c r="I286" s="37"/>
      <c r="J286" s="36"/>
      <c r="K286" s="36"/>
    </row>
    <row r="287" spans="7:11" ht="15">
      <c r="G287" s="37"/>
      <c r="H287" s="37"/>
      <c r="I287" s="37"/>
      <c r="J287" s="36"/>
      <c r="K287" s="36"/>
    </row>
    <row r="288" spans="7:11" ht="15">
      <c r="G288" s="37"/>
      <c r="H288" s="37"/>
      <c r="I288" s="37"/>
      <c r="J288" s="36"/>
      <c r="K288" s="36"/>
    </row>
    <row r="289" spans="7:11" ht="15">
      <c r="G289" s="37"/>
      <c r="H289" s="37"/>
      <c r="I289" s="37"/>
      <c r="J289" s="36"/>
      <c r="K289" s="36"/>
    </row>
    <row r="290" spans="7:11" ht="15">
      <c r="G290" s="37"/>
      <c r="H290" s="37"/>
      <c r="I290" s="37"/>
      <c r="J290" s="36"/>
      <c r="K290" s="36"/>
    </row>
    <row r="291" spans="7:11" ht="15">
      <c r="G291" s="37"/>
      <c r="H291" s="37"/>
      <c r="I291" s="37"/>
      <c r="J291" s="36"/>
      <c r="K291" s="36"/>
    </row>
    <row r="292" spans="7:11" ht="15">
      <c r="G292" s="37"/>
      <c r="H292" s="37"/>
      <c r="I292" s="37"/>
      <c r="J292" s="36"/>
      <c r="K292" s="36"/>
    </row>
    <row r="293" spans="7:11" ht="15">
      <c r="G293" s="37"/>
      <c r="H293" s="37"/>
      <c r="I293" s="37"/>
      <c r="J293" s="36"/>
      <c r="K293" s="36"/>
    </row>
    <row r="294" spans="7:11" ht="15">
      <c r="G294" s="37"/>
      <c r="H294" s="37"/>
      <c r="I294" s="37"/>
      <c r="J294" s="36"/>
      <c r="K294" s="36"/>
    </row>
    <row r="295" spans="7:11" ht="15">
      <c r="G295" s="37"/>
      <c r="H295" s="37"/>
      <c r="I295" s="37"/>
      <c r="J295" s="36"/>
      <c r="K295" s="36"/>
    </row>
    <row r="296" spans="7:11" ht="15">
      <c r="G296" s="37"/>
      <c r="H296" s="37"/>
      <c r="I296" s="37"/>
      <c r="J296" s="36"/>
      <c r="K296" s="36"/>
    </row>
    <row r="297" spans="7:11" ht="15">
      <c r="G297" s="37"/>
      <c r="H297" s="37"/>
      <c r="I297" s="37"/>
      <c r="J297" s="36"/>
      <c r="K297" s="36"/>
    </row>
    <row r="298" spans="7:11" ht="15">
      <c r="G298" s="37"/>
      <c r="H298" s="37"/>
      <c r="I298" s="37"/>
      <c r="J298" s="36"/>
      <c r="K298" s="36"/>
    </row>
    <row r="299" spans="7:11" ht="15">
      <c r="G299" s="37"/>
      <c r="H299" s="37"/>
      <c r="I299" s="37"/>
      <c r="J299" s="36"/>
      <c r="K299" s="36"/>
    </row>
    <row r="300" spans="7:11" ht="15">
      <c r="G300" s="37"/>
      <c r="H300" s="37"/>
      <c r="I300" s="37"/>
      <c r="J300" s="36"/>
      <c r="K300" s="36"/>
    </row>
    <row r="301" spans="7:11" ht="15">
      <c r="G301" s="37"/>
      <c r="H301" s="37"/>
      <c r="I301" s="37"/>
      <c r="J301" s="36"/>
      <c r="K301" s="36"/>
    </row>
    <row r="302" spans="7:11" ht="15">
      <c r="G302" s="37"/>
      <c r="H302" s="37"/>
      <c r="I302" s="37"/>
      <c r="J302" s="36"/>
      <c r="K302" s="36"/>
    </row>
    <row r="303" spans="7:11" ht="15">
      <c r="G303" s="37"/>
      <c r="H303" s="37"/>
      <c r="I303" s="37"/>
      <c r="J303" s="36"/>
      <c r="K303" s="36"/>
    </row>
    <row r="304" spans="7:11" ht="15">
      <c r="G304" s="37"/>
      <c r="H304" s="37"/>
      <c r="I304" s="37"/>
      <c r="J304" s="36"/>
      <c r="K304" s="36"/>
    </row>
    <row r="305" spans="7:11" ht="15">
      <c r="G305" s="37"/>
      <c r="H305" s="37"/>
      <c r="I305" s="37"/>
      <c r="J305" s="36"/>
      <c r="K305" s="36"/>
    </row>
    <row r="306" spans="7:11" ht="15">
      <c r="G306" s="37"/>
      <c r="H306" s="37"/>
      <c r="I306" s="37"/>
      <c r="J306" s="36"/>
      <c r="K306" s="36"/>
    </row>
    <row r="307" spans="7:11" ht="15">
      <c r="G307" s="37"/>
      <c r="H307" s="37"/>
      <c r="I307" s="37"/>
      <c r="J307" s="36"/>
      <c r="K307" s="36"/>
    </row>
    <row r="308" spans="7:11" ht="15">
      <c r="G308" s="37"/>
      <c r="H308" s="37"/>
      <c r="I308" s="37"/>
      <c r="J308" s="36"/>
      <c r="K308" s="36"/>
    </row>
    <row r="309" spans="7:11" ht="15">
      <c r="G309" s="37"/>
      <c r="H309" s="37"/>
      <c r="I309" s="37"/>
      <c r="J309" s="36"/>
      <c r="K309" s="36"/>
    </row>
    <row r="310" spans="7:11" ht="15">
      <c r="G310" s="37"/>
      <c r="H310" s="37"/>
      <c r="I310" s="37"/>
      <c r="J310" s="36"/>
      <c r="K310" s="36"/>
    </row>
    <row r="311" spans="7:11" ht="15">
      <c r="G311" s="37"/>
      <c r="H311" s="37"/>
      <c r="I311" s="37"/>
      <c r="J311" s="36"/>
      <c r="K311" s="36"/>
    </row>
    <row r="312" spans="7:11" ht="15">
      <c r="G312" s="37"/>
      <c r="H312" s="37"/>
      <c r="I312" s="37"/>
      <c r="J312" s="36"/>
      <c r="K312" s="36"/>
    </row>
    <row r="313" spans="7:11" ht="15">
      <c r="G313" s="37"/>
      <c r="H313" s="37"/>
      <c r="I313" s="37"/>
      <c r="J313" s="36"/>
      <c r="K313" s="36"/>
    </row>
    <row r="314" spans="7:11" ht="15">
      <c r="G314" s="37"/>
      <c r="H314" s="37"/>
      <c r="I314" s="37"/>
      <c r="J314" s="36"/>
      <c r="K314" s="36"/>
    </row>
    <row r="315" spans="7:11" ht="15">
      <c r="G315" s="37"/>
      <c r="H315" s="37"/>
      <c r="I315" s="37"/>
      <c r="J315" s="36"/>
      <c r="K315" s="36"/>
    </row>
    <row r="316" spans="7:11" ht="15">
      <c r="G316" s="37"/>
      <c r="H316" s="37"/>
      <c r="I316" s="37"/>
      <c r="J316" s="36"/>
      <c r="K316" s="36"/>
    </row>
    <row r="317" spans="7:11" ht="15">
      <c r="G317" s="37"/>
      <c r="H317" s="37"/>
      <c r="I317" s="37"/>
      <c r="J317" s="36"/>
      <c r="K317" s="36"/>
    </row>
    <row r="318" spans="7:11" ht="15">
      <c r="G318" s="37"/>
      <c r="H318" s="37"/>
      <c r="I318" s="37"/>
      <c r="J318" s="36"/>
      <c r="K318" s="36"/>
    </row>
    <row r="319" spans="7:11" ht="15">
      <c r="G319" s="37"/>
      <c r="H319" s="37"/>
      <c r="I319" s="37"/>
      <c r="J319" s="36"/>
      <c r="K319" s="36"/>
    </row>
    <row r="320" spans="7:11" ht="15">
      <c r="G320" s="37"/>
      <c r="H320" s="37"/>
      <c r="I320" s="37"/>
      <c r="J320" s="36"/>
      <c r="K320" s="36"/>
    </row>
    <row r="321" spans="7:11" ht="15">
      <c r="G321" s="37"/>
      <c r="H321" s="37"/>
      <c r="I321" s="37"/>
      <c r="J321" s="36"/>
      <c r="K321" s="36"/>
    </row>
    <row r="322" spans="7:11" ht="15">
      <c r="G322" s="37"/>
      <c r="H322" s="37"/>
      <c r="I322" s="37"/>
      <c r="J322" s="36"/>
      <c r="K322" s="36"/>
    </row>
    <row r="323" spans="7:11" ht="15">
      <c r="G323" s="37"/>
      <c r="H323" s="37"/>
      <c r="I323" s="37"/>
      <c r="J323" s="36"/>
      <c r="K323" s="36"/>
    </row>
    <row r="324" spans="7:11" ht="15">
      <c r="G324" s="37"/>
      <c r="H324" s="37"/>
      <c r="I324" s="37"/>
      <c r="J324" s="36"/>
      <c r="K324" s="36"/>
    </row>
    <row r="325" spans="7:11" ht="15">
      <c r="G325" s="37"/>
      <c r="H325" s="37"/>
      <c r="I325" s="37"/>
      <c r="J325" s="36"/>
      <c r="K325" s="36"/>
    </row>
    <row r="326" spans="7:11" ht="15">
      <c r="G326" s="37"/>
      <c r="H326" s="37"/>
      <c r="I326" s="37"/>
      <c r="J326" s="36"/>
      <c r="K326" s="36"/>
    </row>
    <row r="327" spans="7:11" ht="15">
      <c r="G327" s="37"/>
      <c r="H327" s="37"/>
      <c r="I327" s="37"/>
      <c r="J327" s="36"/>
      <c r="K327" s="36"/>
    </row>
    <row r="328" spans="7:11" ht="15">
      <c r="G328" s="37"/>
      <c r="H328" s="37"/>
      <c r="I328" s="37"/>
      <c r="J328" s="36"/>
      <c r="K328" s="36"/>
    </row>
    <row r="329" spans="7:11" ht="15">
      <c r="G329" s="37"/>
      <c r="H329" s="37"/>
      <c r="I329" s="37"/>
      <c r="J329" s="36"/>
      <c r="K329" s="36"/>
    </row>
    <row r="330" spans="7:11" ht="15">
      <c r="G330" s="37"/>
      <c r="H330" s="37"/>
      <c r="I330" s="37"/>
      <c r="J330" s="36"/>
      <c r="K330" s="36"/>
    </row>
    <row r="331" spans="7:11" ht="15">
      <c r="G331" s="37"/>
      <c r="H331" s="37"/>
      <c r="I331" s="37"/>
      <c r="J331" s="36"/>
      <c r="K331" s="36"/>
    </row>
    <row r="332" spans="7:11" ht="15">
      <c r="G332" s="37"/>
      <c r="H332" s="37"/>
      <c r="I332" s="37"/>
      <c r="J332" s="36"/>
      <c r="K332" s="36"/>
    </row>
    <row r="333" spans="7:11" ht="15">
      <c r="G333" s="37"/>
      <c r="H333" s="37"/>
      <c r="I333" s="37"/>
      <c r="J333" s="36"/>
      <c r="K333" s="36"/>
    </row>
    <row r="334" spans="7:11" ht="15">
      <c r="G334" s="37"/>
      <c r="H334" s="37"/>
      <c r="I334" s="37"/>
      <c r="J334" s="36"/>
      <c r="K334" s="36"/>
    </row>
    <row r="335" spans="7:11" ht="15">
      <c r="G335" s="37"/>
      <c r="H335" s="37"/>
      <c r="I335" s="37"/>
      <c r="J335" s="36"/>
      <c r="K335" s="36"/>
    </row>
    <row r="336" spans="7:11" ht="15">
      <c r="G336" s="37"/>
      <c r="H336" s="37"/>
      <c r="I336" s="37"/>
      <c r="J336" s="36"/>
      <c r="K336" s="36"/>
    </row>
    <row r="337" spans="7:11" ht="15">
      <c r="G337" s="37"/>
      <c r="H337" s="37"/>
      <c r="I337" s="37"/>
      <c r="J337" s="36"/>
      <c r="K337" s="36"/>
    </row>
    <row r="338" spans="7:11" ht="15">
      <c r="G338" s="37"/>
      <c r="H338" s="37"/>
      <c r="I338" s="37"/>
      <c r="J338" s="36"/>
      <c r="K338" s="36"/>
    </row>
    <row r="339" spans="7:11" ht="15">
      <c r="G339" s="37"/>
      <c r="H339" s="37"/>
      <c r="I339" s="37"/>
      <c r="J339" s="36"/>
      <c r="K339" s="36"/>
    </row>
    <row r="340" spans="7:11" ht="15">
      <c r="G340" s="37"/>
      <c r="H340" s="37"/>
      <c r="I340" s="37"/>
      <c r="J340" s="36"/>
      <c r="K340" s="36"/>
    </row>
    <row r="341" spans="7:11" ht="15">
      <c r="G341" s="37"/>
      <c r="H341" s="37"/>
      <c r="I341" s="37"/>
      <c r="J341" s="36"/>
      <c r="K341" s="36"/>
    </row>
    <row r="342" spans="7:11" ht="15">
      <c r="G342" s="37"/>
      <c r="H342" s="37"/>
      <c r="I342" s="37"/>
      <c r="J342" s="36"/>
      <c r="K342" s="36"/>
    </row>
    <row r="343" spans="7:11" ht="15">
      <c r="G343" s="37"/>
      <c r="H343" s="37"/>
      <c r="I343" s="37"/>
      <c r="J343" s="36"/>
      <c r="K343" s="36"/>
    </row>
    <row r="344" spans="7:11" ht="15">
      <c r="G344" s="37"/>
      <c r="H344" s="37"/>
      <c r="I344" s="37"/>
      <c r="J344" s="36"/>
      <c r="K344" s="36"/>
    </row>
    <row r="345" spans="7:11" ht="15">
      <c r="G345" s="37"/>
      <c r="H345" s="37"/>
      <c r="I345" s="37"/>
      <c r="J345" s="36"/>
      <c r="K345" s="36"/>
    </row>
    <row r="346" spans="7:11" ht="15">
      <c r="G346" s="37"/>
      <c r="H346" s="37"/>
      <c r="I346" s="37"/>
      <c r="J346" s="36"/>
      <c r="K346" s="36"/>
    </row>
    <row r="347" spans="7:11" ht="15">
      <c r="G347" s="37"/>
      <c r="H347" s="37"/>
      <c r="I347" s="37"/>
      <c r="J347" s="36"/>
      <c r="K347" s="36"/>
    </row>
    <row r="348" spans="7:11" ht="15">
      <c r="G348" s="37"/>
      <c r="H348" s="37"/>
      <c r="I348" s="37"/>
      <c r="J348" s="36"/>
      <c r="K348" s="36"/>
    </row>
    <row r="349" spans="7:11" ht="15">
      <c r="G349" s="37"/>
      <c r="H349" s="37"/>
      <c r="I349" s="37"/>
      <c r="J349" s="36"/>
      <c r="K349" s="36"/>
    </row>
    <row r="350" spans="7:11" ht="15">
      <c r="G350" s="37"/>
      <c r="H350" s="37"/>
      <c r="I350" s="37"/>
      <c r="J350" s="36"/>
      <c r="K350" s="36"/>
    </row>
    <row r="351" spans="7:11" ht="15">
      <c r="G351" s="37"/>
      <c r="H351" s="37"/>
      <c r="I351" s="37"/>
      <c r="J351" s="36"/>
      <c r="K351" s="36"/>
    </row>
    <row r="352" spans="7:11" ht="15">
      <c r="G352" s="37"/>
      <c r="H352" s="37"/>
      <c r="I352" s="37"/>
      <c r="J352" s="36"/>
      <c r="K352" s="36"/>
    </row>
    <row r="353" spans="7:11" ht="15">
      <c r="G353" s="37"/>
      <c r="H353" s="37"/>
      <c r="I353" s="37"/>
      <c r="J353" s="36"/>
      <c r="K353" s="36"/>
    </row>
    <row r="354" spans="7:11" ht="15">
      <c r="G354" s="37"/>
      <c r="H354" s="37"/>
      <c r="I354" s="37"/>
      <c r="J354" s="36"/>
      <c r="K354" s="36"/>
    </row>
    <row r="355" spans="7:11" ht="15">
      <c r="G355" s="37"/>
      <c r="H355" s="37"/>
      <c r="I355" s="37"/>
      <c r="J355" s="36"/>
      <c r="K355" s="36"/>
    </row>
    <row r="356" spans="7:11" ht="15">
      <c r="G356" s="37"/>
      <c r="H356" s="37"/>
      <c r="I356" s="37"/>
      <c r="J356" s="36"/>
      <c r="K356" s="36"/>
    </row>
    <row r="357" spans="7:11" ht="15">
      <c r="G357" s="37"/>
      <c r="H357" s="37"/>
      <c r="I357" s="37"/>
      <c r="J357" s="36"/>
      <c r="K357" s="36"/>
    </row>
    <row r="358" spans="7:11" ht="15">
      <c r="G358" s="37"/>
      <c r="H358" s="37"/>
      <c r="I358" s="37"/>
      <c r="J358" s="36"/>
      <c r="K358" s="36"/>
    </row>
    <row r="359" spans="7:11" ht="15">
      <c r="G359" s="37"/>
      <c r="H359" s="37"/>
      <c r="I359" s="37"/>
      <c r="J359" s="36"/>
      <c r="K359" s="36"/>
    </row>
    <row r="360" spans="7:11" ht="15">
      <c r="G360" s="37"/>
      <c r="H360" s="37"/>
      <c r="I360" s="37"/>
      <c r="J360" s="36"/>
      <c r="K360" s="36"/>
    </row>
    <row r="361" spans="7:11" ht="15">
      <c r="G361" s="37"/>
      <c r="H361" s="37"/>
      <c r="I361" s="37"/>
      <c r="J361" s="36"/>
      <c r="K361" s="36"/>
    </row>
    <row r="362" spans="7:11" ht="15">
      <c r="G362" s="37"/>
      <c r="H362" s="37"/>
      <c r="I362" s="37"/>
      <c r="J362" s="36"/>
      <c r="K362" s="36"/>
    </row>
    <row r="363" spans="7:11" ht="15">
      <c r="G363" s="37"/>
      <c r="H363" s="37"/>
      <c r="I363" s="37"/>
      <c r="J363" s="36"/>
      <c r="K363" s="36"/>
    </row>
    <row r="364" spans="7:11" ht="15">
      <c r="G364" s="37"/>
      <c r="H364" s="37"/>
      <c r="I364" s="37"/>
      <c r="J364" s="36"/>
      <c r="K364" s="36"/>
    </row>
    <row r="365" spans="7:11" ht="15">
      <c r="G365" s="37"/>
      <c r="H365" s="37"/>
      <c r="I365" s="37"/>
      <c r="J365" s="36"/>
      <c r="K365" s="36"/>
    </row>
    <row r="366" spans="7:11" ht="15">
      <c r="G366" s="37"/>
      <c r="H366" s="37"/>
      <c r="I366" s="37"/>
      <c r="J366" s="36"/>
      <c r="K366" s="36"/>
    </row>
    <row r="367" spans="7:11" ht="15">
      <c r="G367" s="37"/>
      <c r="H367" s="37"/>
      <c r="I367" s="37"/>
      <c r="J367" s="36"/>
      <c r="K367" s="36"/>
    </row>
    <row r="368" spans="7:11" ht="15">
      <c r="G368" s="37"/>
      <c r="H368" s="37"/>
      <c r="I368" s="37"/>
      <c r="J368" s="36"/>
      <c r="K368" s="36"/>
    </row>
    <row r="369" spans="7:11" ht="15">
      <c r="G369" s="37"/>
      <c r="H369" s="37"/>
      <c r="I369" s="37"/>
      <c r="J369" s="36"/>
      <c r="K369" s="36"/>
    </row>
    <row r="370" spans="7:11" ht="15">
      <c r="G370" s="37"/>
      <c r="H370" s="37"/>
      <c r="I370" s="37"/>
      <c r="J370" s="36"/>
      <c r="K370" s="36"/>
    </row>
    <row r="371" spans="7:11" ht="15">
      <c r="G371" s="37"/>
      <c r="H371" s="37"/>
      <c r="I371" s="37"/>
      <c r="J371" s="36"/>
      <c r="K371" s="36"/>
    </row>
    <row r="372" spans="7:11" ht="15">
      <c r="G372" s="37"/>
      <c r="H372" s="37"/>
      <c r="I372" s="37"/>
      <c r="J372" s="36"/>
      <c r="K372" s="36"/>
    </row>
    <row r="373" spans="7:11" ht="15">
      <c r="G373" s="37"/>
      <c r="H373" s="37"/>
      <c r="I373" s="37"/>
      <c r="J373" s="36"/>
      <c r="K373" s="36"/>
    </row>
    <row r="374" spans="7:11" ht="15">
      <c r="G374" s="37"/>
      <c r="H374" s="37"/>
      <c r="I374" s="37"/>
      <c r="J374" s="36"/>
      <c r="K374" s="36"/>
    </row>
    <row r="375" spans="7:11" ht="15">
      <c r="G375" s="37"/>
      <c r="H375" s="37"/>
      <c r="I375" s="37"/>
      <c r="J375" s="36"/>
      <c r="K375" s="36"/>
    </row>
    <row r="376" spans="7:11" ht="15">
      <c r="G376" s="37"/>
      <c r="H376" s="37"/>
      <c r="I376" s="37"/>
      <c r="J376" s="36"/>
      <c r="K376" s="36"/>
    </row>
    <row r="377" spans="7:11" ht="15">
      <c r="G377" s="37"/>
      <c r="H377" s="37"/>
      <c r="I377" s="37"/>
      <c r="J377" s="36"/>
      <c r="K377" s="36"/>
    </row>
    <row r="378" spans="7:11" ht="15">
      <c r="G378" s="37"/>
      <c r="H378" s="37"/>
      <c r="I378" s="37"/>
      <c r="J378" s="36"/>
      <c r="K378" s="36"/>
    </row>
    <row r="379" spans="7:11" ht="15">
      <c r="G379" s="37"/>
      <c r="H379" s="37"/>
      <c r="I379" s="37"/>
      <c r="J379" s="36"/>
      <c r="K379" s="36"/>
    </row>
    <row r="380" spans="7:11" ht="15">
      <c r="G380" s="37"/>
      <c r="H380" s="37"/>
      <c r="I380" s="37"/>
      <c r="J380" s="36"/>
      <c r="K380" s="36"/>
    </row>
    <row r="381" spans="7:11" ht="15">
      <c r="G381" s="37"/>
      <c r="H381" s="37"/>
      <c r="I381" s="37"/>
      <c r="J381" s="36"/>
      <c r="K381" s="36"/>
    </row>
    <row r="382" spans="7:11" ht="15">
      <c r="G382" s="37"/>
      <c r="H382" s="37"/>
      <c r="I382" s="37"/>
      <c r="J382" s="36"/>
      <c r="K382" s="36"/>
    </row>
    <row r="383" spans="7:11" ht="15">
      <c r="G383" s="37"/>
      <c r="H383" s="37"/>
      <c r="I383" s="37"/>
      <c r="J383" s="36"/>
      <c r="K383" s="36"/>
    </row>
    <row r="384" spans="7:11" ht="15">
      <c r="G384" s="37"/>
      <c r="H384" s="37"/>
      <c r="I384" s="37"/>
      <c r="J384" s="36"/>
      <c r="K384" s="36"/>
    </row>
    <row r="385" spans="7:11" ht="15">
      <c r="G385" s="37"/>
      <c r="H385" s="37"/>
      <c r="I385" s="37"/>
      <c r="J385" s="36"/>
      <c r="K385" s="36"/>
    </row>
    <row r="386" spans="7:11" ht="15">
      <c r="G386" s="37"/>
      <c r="H386" s="37"/>
      <c r="I386" s="37"/>
      <c r="J386" s="36"/>
      <c r="K386" s="36"/>
    </row>
    <row r="387" spans="7:11" ht="15">
      <c r="G387" s="37"/>
      <c r="H387" s="37"/>
      <c r="I387" s="37"/>
      <c r="J387" s="36"/>
      <c r="K387" s="36"/>
    </row>
    <row r="388" spans="7:11" ht="15">
      <c r="G388" s="37"/>
      <c r="H388" s="37"/>
      <c r="I388" s="37"/>
      <c r="J388" s="36"/>
      <c r="K388" s="36"/>
    </row>
    <row r="389" spans="7:11" ht="15">
      <c r="G389" s="37"/>
      <c r="H389" s="37"/>
      <c r="I389" s="37"/>
      <c r="J389" s="36"/>
      <c r="K389" s="36"/>
    </row>
    <row r="390" spans="7:11" ht="15">
      <c r="G390" s="37"/>
      <c r="H390" s="37"/>
      <c r="I390" s="37"/>
      <c r="J390" s="36"/>
      <c r="K390" s="36"/>
    </row>
    <row r="391" spans="7:11" ht="15">
      <c r="G391" s="37"/>
      <c r="H391" s="37"/>
      <c r="I391" s="37"/>
      <c r="J391" s="36"/>
      <c r="K391" s="36"/>
    </row>
    <row r="392" spans="7:11" ht="15">
      <c r="G392" s="37"/>
      <c r="H392" s="37"/>
      <c r="I392" s="37"/>
      <c r="J392" s="36"/>
      <c r="K392" s="36"/>
    </row>
    <row r="393" spans="7:11" ht="15">
      <c r="G393" s="37"/>
      <c r="H393" s="37"/>
      <c r="I393" s="37"/>
      <c r="J393" s="36"/>
      <c r="K393" s="36"/>
    </row>
    <row r="394" spans="7:11" ht="15">
      <c r="G394" s="37"/>
      <c r="H394" s="37"/>
      <c r="I394" s="37"/>
      <c r="J394" s="36"/>
      <c r="K394" s="36"/>
    </row>
    <row r="395" spans="7:11" ht="15">
      <c r="G395" s="37"/>
      <c r="H395" s="37"/>
      <c r="I395" s="37"/>
      <c r="J395" s="36"/>
      <c r="K395" s="36"/>
    </row>
    <row r="396" spans="7:11" ht="15">
      <c r="G396" s="37"/>
      <c r="H396" s="37"/>
      <c r="I396" s="37"/>
      <c r="J396" s="36"/>
      <c r="K396" s="36"/>
    </row>
    <row r="397" spans="7:11" ht="15">
      <c r="G397" s="37"/>
      <c r="H397" s="37"/>
      <c r="I397" s="37"/>
      <c r="J397" s="36"/>
      <c r="K397" s="36"/>
    </row>
    <row r="398" spans="7:11" ht="15">
      <c r="G398" s="37"/>
      <c r="H398" s="37"/>
      <c r="I398" s="37"/>
      <c r="J398" s="36"/>
      <c r="K398" s="36"/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Zdařil</dc:creator>
  <cp:keywords/>
  <dc:description/>
  <cp:lastModifiedBy>Hana Křížová</cp:lastModifiedBy>
  <cp:lastPrinted>2017-02-14T08:21:24Z</cp:lastPrinted>
  <dcterms:created xsi:type="dcterms:W3CDTF">2003-02-16T12:21:53Z</dcterms:created>
  <dcterms:modified xsi:type="dcterms:W3CDTF">2017-02-14T08:34:34Z</dcterms:modified>
  <cp:category/>
  <cp:version/>
  <cp:contentType/>
  <cp:contentStatus/>
</cp:coreProperties>
</file>